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Лист1!$A$57</definedName>
  </definedNames>
  <calcPr calcId="125725"/>
</workbook>
</file>

<file path=xl/calcChain.xml><?xml version="1.0" encoding="utf-8"?>
<calcChain xmlns="http://schemas.openxmlformats.org/spreadsheetml/2006/main">
  <c r="G132" i="1"/>
  <c r="G104"/>
  <c r="G100"/>
  <c r="G97"/>
  <c r="G71"/>
  <c r="G61"/>
  <c r="G35"/>
  <c r="G34"/>
  <c r="G51"/>
  <c r="D51" s="1"/>
  <c r="F158"/>
  <c r="F96"/>
  <c r="E136" l="1"/>
  <c r="E163" s="1"/>
  <c r="E161" s="1"/>
  <c r="D140"/>
  <c r="D141"/>
  <c r="F142"/>
  <c r="D164"/>
  <c r="E164"/>
  <c r="G164"/>
  <c r="G163"/>
  <c r="E162"/>
  <c r="F164"/>
  <c r="F141"/>
  <c r="F140"/>
  <c r="F139"/>
  <c r="F138" s="1"/>
  <c r="E142"/>
  <c r="E143"/>
  <c r="D148"/>
  <c r="D145"/>
  <c r="D146"/>
  <c r="D147"/>
  <c r="D144"/>
  <c r="F134"/>
  <c r="D88"/>
  <c r="E88"/>
  <c r="G88"/>
  <c r="E87"/>
  <c r="E86" s="1"/>
  <c r="G87"/>
  <c r="G86" s="1"/>
  <c r="D85"/>
  <c r="E85"/>
  <c r="G85"/>
  <c r="D84"/>
  <c r="E84"/>
  <c r="G84"/>
  <c r="F85"/>
  <c r="F84"/>
  <c r="F121"/>
  <c r="D112"/>
  <c r="D113"/>
  <c r="D108"/>
  <c r="D109"/>
  <c r="E109"/>
  <c r="G109"/>
  <c r="E108"/>
  <c r="G108"/>
  <c r="F108"/>
  <c r="F109"/>
  <c r="D99"/>
  <c r="D98"/>
  <c r="F97"/>
  <c r="D97" s="1"/>
  <c r="D136" l="1"/>
  <c r="E83"/>
  <c r="E82"/>
  <c r="D95"/>
  <c r="D94"/>
  <c r="D105"/>
  <c r="F95"/>
  <c r="F94"/>
  <c r="F99"/>
  <c r="F98"/>
  <c r="F93"/>
  <c r="D107"/>
  <c r="F106"/>
  <c r="D106" s="1"/>
  <c r="D102"/>
  <c r="D103"/>
  <c r="D101"/>
  <c r="D100"/>
  <c r="F100"/>
  <c r="D81"/>
  <c r="D80"/>
  <c r="D79"/>
  <c r="D78"/>
  <c r="D77"/>
  <c r="D76"/>
  <c r="D74"/>
  <c r="D73"/>
  <c r="D72"/>
  <c r="D71"/>
  <c r="D69"/>
  <c r="D67"/>
  <c r="D63"/>
  <c r="D59"/>
  <c r="E57"/>
  <c r="F59"/>
  <c r="F70"/>
  <c r="F71"/>
  <c r="F72"/>
  <c r="F75"/>
  <c r="D13"/>
  <c r="E13"/>
  <c r="E12"/>
  <c r="G13"/>
  <c r="G12"/>
  <c r="E43"/>
  <c r="D43" s="1"/>
  <c r="E42"/>
  <c r="E41"/>
  <c r="G43"/>
  <c r="G42"/>
  <c r="G41"/>
  <c r="F43"/>
  <c r="F37" s="1"/>
  <c r="F42"/>
  <c r="F36" s="1"/>
  <c r="D36" s="1"/>
  <c r="F41"/>
  <c r="D46"/>
  <c r="D45"/>
  <c r="E44"/>
  <c r="G44"/>
  <c r="F44"/>
  <c r="G47"/>
  <c r="F47"/>
  <c r="E47"/>
  <c r="D50"/>
  <c r="D49"/>
  <c r="D48"/>
  <c r="D47" s="1"/>
  <c r="F15"/>
  <c r="F54"/>
  <c r="D41" l="1"/>
  <c r="D44"/>
  <c r="F40"/>
  <c r="F92"/>
  <c r="F13"/>
  <c r="D37"/>
  <c r="G40"/>
  <c r="D42"/>
  <c r="F35"/>
  <c r="F34" s="1"/>
  <c r="F12"/>
  <c r="E40"/>
  <c r="F112"/>
  <c r="F104"/>
  <c r="D104" s="1"/>
  <c r="E138"/>
  <c r="D40" l="1"/>
  <c r="F163"/>
  <c r="D12"/>
  <c r="D163" s="1"/>
  <c r="F53"/>
  <c r="D119"/>
  <c r="D115" s="1"/>
  <c r="F118"/>
  <c r="D118" s="1"/>
  <c r="F51"/>
  <c r="D52"/>
  <c r="F24"/>
  <c r="G75" l="1"/>
  <c r="D75" s="1"/>
  <c r="E75"/>
  <c r="E15"/>
  <c r="G152" l="1"/>
  <c r="G151" s="1"/>
  <c r="G159"/>
  <c r="G157" s="1"/>
  <c r="G158"/>
  <c r="G143"/>
  <c r="F159"/>
  <c r="F157" s="1"/>
  <c r="F132"/>
  <c r="F87"/>
  <c r="F29"/>
  <c r="D21"/>
  <c r="D33"/>
  <c r="D39"/>
  <c r="E35"/>
  <c r="E38"/>
  <c r="E34" s="1"/>
  <c r="G126"/>
  <c r="F126"/>
  <c r="G124"/>
  <c r="F124"/>
  <c r="F120" s="1"/>
  <c r="G122"/>
  <c r="F122"/>
  <c r="G116"/>
  <c r="F116"/>
  <c r="E116"/>
  <c r="G110"/>
  <c r="F110"/>
  <c r="E110"/>
  <c r="G96"/>
  <c r="D96" s="1"/>
  <c r="E96"/>
  <c r="G93"/>
  <c r="G90"/>
  <c r="F90"/>
  <c r="F88"/>
  <c r="E115"/>
  <c r="E114" s="1"/>
  <c r="E93"/>
  <c r="E92" s="1"/>
  <c r="E152"/>
  <c r="D160"/>
  <c r="E158"/>
  <c r="E159"/>
  <c r="D154"/>
  <c r="D153" s="1"/>
  <c r="E153"/>
  <c r="E137"/>
  <c r="E134" s="1"/>
  <c r="E121"/>
  <c r="E120" s="1"/>
  <c r="E126"/>
  <c r="E90"/>
  <c r="D31"/>
  <c r="E73"/>
  <c r="E71"/>
  <c r="E70" s="1"/>
  <c r="E62"/>
  <c r="E61"/>
  <c r="G142" l="1"/>
  <c r="D142" s="1"/>
  <c r="D143"/>
  <c r="G92"/>
  <c r="D92" s="1"/>
  <c r="D93"/>
  <c r="F86"/>
  <c r="F83"/>
  <c r="F82" s="1"/>
  <c r="D34"/>
  <c r="D110"/>
  <c r="D159"/>
  <c r="E157"/>
  <c r="D157" s="1"/>
  <c r="G150"/>
  <c r="G149" s="1"/>
  <c r="D158"/>
  <c r="D137"/>
  <c r="E150"/>
  <c r="E149" s="1"/>
  <c r="E151"/>
  <c r="E60"/>
  <c r="F152"/>
  <c r="F150" s="1"/>
  <c r="E155"/>
  <c r="F155"/>
  <c r="G155"/>
  <c r="D156"/>
  <c r="D155" s="1"/>
  <c r="F153"/>
  <c r="G153"/>
  <c r="E131"/>
  <c r="E129" s="1"/>
  <c r="E128" s="1"/>
  <c r="F131"/>
  <c r="F129" s="1"/>
  <c r="F128" s="1"/>
  <c r="G131"/>
  <c r="G129" s="1"/>
  <c r="G128" s="1"/>
  <c r="D133"/>
  <c r="D132" s="1"/>
  <c r="G121"/>
  <c r="D127"/>
  <c r="D126" s="1"/>
  <c r="D125"/>
  <c r="D124" s="1"/>
  <c r="E124"/>
  <c r="D123"/>
  <c r="D122" s="1"/>
  <c r="E122"/>
  <c r="G115"/>
  <c r="G114" s="1"/>
  <c r="D114" s="1"/>
  <c r="D117"/>
  <c r="D111"/>
  <c r="D91"/>
  <c r="D87" s="1"/>
  <c r="D89"/>
  <c r="G70"/>
  <c r="D70" s="1"/>
  <c r="F73"/>
  <c r="G73"/>
  <c r="E65"/>
  <c r="E58" s="1"/>
  <c r="F65"/>
  <c r="F64" s="1"/>
  <c r="G65"/>
  <c r="D65" s="1"/>
  <c r="E66"/>
  <c r="F66"/>
  <c r="G66"/>
  <c r="D66" s="1"/>
  <c r="E68"/>
  <c r="F68"/>
  <c r="G68"/>
  <c r="D68" s="1"/>
  <c r="F61"/>
  <c r="F62"/>
  <c r="G62"/>
  <c r="D35"/>
  <c r="F38"/>
  <c r="G38"/>
  <c r="F28"/>
  <c r="G29"/>
  <c r="E29"/>
  <c r="F30"/>
  <c r="G30"/>
  <c r="E30"/>
  <c r="E32"/>
  <c r="F32"/>
  <c r="G32"/>
  <c r="D27"/>
  <c r="D26" s="1"/>
  <c r="D25"/>
  <c r="D24" s="1"/>
  <c r="F23"/>
  <c r="F11" s="1"/>
  <c r="G23"/>
  <c r="G22" s="1"/>
  <c r="E23"/>
  <c r="G15"/>
  <c r="G20"/>
  <c r="F20"/>
  <c r="E20"/>
  <c r="D20"/>
  <c r="F16"/>
  <c r="G16"/>
  <c r="E16"/>
  <c r="D17"/>
  <c r="F18"/>
  <c r="G18"/>
  <c r="E18"/>
  <c r="D19"/>
  <c r="D18" s="1"/>
  <c r="G26"/>
  <c r="G24"/>
  <c r="F26"/>
  <c r="G139" l="1"/>
  <c r="D62"/>
  <c r="F149"/>
  <c r="F162"/>
  <c r="F161" s="1"/>
  <c r="D86"/>
  <c r="F58"/>
  <c r="D61"/>
  <c r="D60" s="1"/>
  <c r="G11"/>
  <c r="F10"/>
  <c r="G120"/>
  <c r="G83"/>
  <c r="G82" s="1"/>
  <c r="E11"/>
  <c r="G14"/>
  <c r="E22"/>
  <c r="F60"/>
  <c r="G58"/>
  <c r="G57" s="1"/>
  <c r="D38"/>
  <c r="G28"/>
  <c r="F22"/>
  <c r="D23"/>
  <c r="D22" s="1"/>
  <c r="F14"/>
  <c r="E14"/>
  <c r="D152"/>
  <c r="D30"/>
  <c r="D32"/>
  <c r="D29"/>
  <c r="D131"/>
  <c r="D129" s="1"/>
  <c r="D128" s="1"/>
  <c r="F151"/>
  <c r="D121"/>
  <c r="D83" s="1"/>
  <c r="D82" s="1"/>
  <c r="G130"/>
  <c r="D116"/>
  <c r="E130"/>
  <c r="F130"/>
  <c r="G64"/>
  <c r="D64" s="1"/>
  <c r="D90"/>
  <c r="E64"/>
  <c r="G60"/>
  <c r="D15"/>
  <c r="D16"/>
  <c r="E28"/>
  <c r="E26"/>
  <c r="E24"/>
  <c r="D139" l="1"/>
  <c r="G138"/>
  <c r="D11"/>
  <c r="D58"/>
  <c r="D57" s="1"/>
  <c r="F57"/>
  <c r="D151"/>
  <c r="G10"/>
  <c r="D120"/>
  <c r="D28"/>
  <c r="D150"/>
  <c r="D149" s="1"/>
  <c r="E10"/>
  <c r="D14"/>
  <c r="D130"/>
  <c r="G135" l="1"/>
  <c r="D138"/>
  <c r="D10"/>
  <c r="D135" l="1"/>
  <c r="G134"/>
  <c r="G162"/>
  <c r="G161" s="1"/>
  <c r="D134" l="1"/>
  <c r="D162"/>
  <c r="D161" s="1"/>
</calcChain>
</file>

<file path=xl/sharedStrings.xml><?xml version="1.0" encoding="utf-8"?>
<sst xmlns="http://schemas.openxmlformats.org/spreadsheetml/2006/main" count="290" uniqueCount="108">
  <si>
    <t>Сведения</t>
  </si>
  <si>
    <t>об объемах и источниках финансового обеспечения муниципальной программы</t>
  </si>
  <si>
    <t>Наименование</t>
  </si>
  <si>
    <t>Ответственный исполнитель (соисполнитель, участник)</t>
  </si>
  <si>
    <t>Источники финансового обеспечения</t>
  </si>
  <si>
    <t>Объемы финансового обеспечения (всего)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</si>
  <si>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</t>
  </si>
  <si>
    <t>Всего</t>
  </si>
  <si>
    <t>районный бюджет Пограничного муниципального района</t>
  </si>
  <si>
    <t>1.Организация деятельности учреждений культуры</t>
  </si>
  <si>
    <t>1.1. Субвенции на сохранение, использование и популяризацию объектов культурного наследия, расположенные на территориях поселений</t>
  </si>
  <si>
    <t>2.Обеспечение доступа граждан ПМР к культурным ценностям и участию в культурной жизни, реализация творческого потенциала населения</t>
  </si>
  <si>
    <t>2.1.Мероприятия государственного, регионального и районного значения</t>
  </si>
  <si>
    <t>2.2.Народные календарные праздники</t>
  </si>
  <si>
    <t>3.Организация и участие в   фестивалях и конкурсах различного уровня</t>
  </si>
  <si>
    <t>3.1.Межрайонные фестивали и конкурсы</t>
  </si>
  <si>
    <t>3.2.Районные фестивали и конкурсы</t>
  </si>
  <si>
    <t>всего</t>
  </si>
  <si>
    <t>1.Обеспечение деятельности учреждений дополнительного образования в сфере культуры</t>
  </si>
  <si>
    <t>1.1.Предоставление субсидии муниципальному бюджетному учреждению "ДШИ" на финансовое обеспечение выполнения муниципального задания на оказание муниципальных услуг (выполнение работ)</t>
  </si>
  <si>
    <t xml:space="preserve">2.Создание условий для развития и самореализации одаренных детей </t>
  </si>
  <si>
    <t xml:space="preserve">2.1.Курсы повышения квалификации  и аттестация преподавателей </t>
  </si>
  <si>
    <t xml:space="preserve">2.2.Краевые фестивали и конкурсы </t>
  </si>
  <si>
    <t>Подпрограмма 3  «Организация библиотечного обслуживания населения»</t>
  </si>
  <si>
    <t>1.Обеспечение деятельности библиотек</t>
  </si>
  <si>
    <t>1.1.Субвенции на организацию библиотечного обслуживания населения Жариковского сельского поселения в рамках переданных полномочий</t>
  </si>
  <si>
    <t xml:space="preserve">1.2.Предоставление субсидии муниципальному бюджетному учреждению "МБ"  на финансовое обеспечение выполнения муниципального задания на оказание муниципальных услуг (выполнение работ) </t>
  </si>
  <si>
    <t>2.Создание единого информационного поля</t>
  </si>
  <si>
    <t>4.Мероприятия по обеспечению безопасности обслуживания населения и сохранности библиотечных фондов</t>
  </si>
  <si>
    <t>4.1.Мероприятия по противопожарной безопасности</t>
  </si>
  <si>
    <t>5.1. Развитие системы непрерывного профессионального образования, участие в краевых и профессиональных мероприятий</t>
  </si>
  <si>
    <t>Подпрограмма № 4 «Молодежная политика»</t>
  </si>
  <si>
    <t>1.1. Участие молодежи в районных, краевых конкурсах, выставках, фестивалях и иных мероприятиях</t>
  </si>
  <si>
    <t>Подпрограмма № 5 «Доступная среда»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</si>
  <si>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 Муниципальные образовательные учреждения ПМР</t>
  </si>
  <si>
    <t>1.1.Обеспечение доступности для инвалидов объектов социальной инфраструктуры (установка пандусов, поручней и т.п.)</t>
  </si>
  <si>
    <t>Подпрограмма №6 «Координация работы и организационное сопровождение в сфере культуры»</t>
  </si>
  <si>
    <t>1. Осуществление руководства и управления в сфере культуры</t>
  </si>
  <si>
    <t>1.1 Руководство и управление в сфере установленных функций органов местного самоуправления</t>
  </si>
  <si>
    <t>Отдел по делам культуры, молодежи и социальной политике администрации Пограничного муниципального района</t>
  </si>
  <si>
    <t>ВСЕГО по программе</t>
  </si>
  <si>
    <t>Отдел по делам культуры, молодежи и социальной политике администрации ПМР; Администрация Жариковского сельского поселения</t>
  </si>
  <si>
    <t>Подпрограмма № 2 «Развитие системы дополнительного образования в сфере культуры и искусства»</t>
  </si>
  <si>
    <t>Отдел по делам культуры, молодежи и социальной политике; администрации ПМР, подведомственные учреждения отделу по делам культуры, молодежи и социальной политике администрации ПМР</t>
  </si>
  <si>
    <t>1.2.Предоставление субсидии муниципальному бюджетному учреждению "РЦКД" на финансовое обеспечение выполнения муниципального задания на оказание муниципальных услуг (выполнение работ)</t>
  </si>
  <si>
    <t>1. Мероприятия, содействующие гражданско-патриотическому воспитанию и повышению общественно-значимой активности молодежи</t>
  </si>
  <si>
    <r>
      <t>3.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Укрепление материально-технической базы  муниципальных учреждений</t>
    </r>
  </si>
  <si>
    <t>5. Создание условий для инновационной деятельности библиотек</t>
  </si>
  <si>
    <t xml:space="preserve"> 1.Мероприятия по адаптивности приоритетных объектов социальной инфраструктуры для обеспечения доступа и получения услуг</t>
  </si>
  <si>
    <t>Подпрограмма № 1 «Развитие культуры в ПМР»</t>
  </si>
  <si>
    <t>2.1. Библиотечные программы, проекты,подписка</t>
  </si>
  <si>
    <r>
      <t>«</t>
    </r>
    <r>
      <rPr>
        <b/>
        <sz val="10"/>
        <color theme="1"/>
        <rFont val="Times New Roman"/>
        <family val="1"/>
        <charset val="204"/>
      </rPr>
      <t>Развитие культуры, библиотечного обслуживания и молодежной политики в Пограничном муниципальном районе на 2017-2019 годы</t>
    </r>
    <r>
      <rPr>
        <b/>
        <sz val="10"/>
        <color rgb="FF26282F"/>
        <rFont val="Times New Roman"/>
        <family val="1"/>
        <charset val="204"/>
      </rPr>
      <t>»</t>
    </r>
  </si>
  <si>
    <t>Год реализации                            2017</t>
  </si>
  <si>
    <t>Год реализации                            2018</t>
  </si>
  <si>
    <t>Год реализации                            2019</t>
  </si>
  <si>
    <t>1.3. Сохранение объектов культурного наследия</t>
  </si>
  <si>
    <t>4.Укрепление материально-технической базы муниципальных учреждений</t>
  </si>
  <si>
    <t>4.1. Ремонт здания народного музея истории и краеведения</t>
  </si>
  <si>
    <t>3.1.Ремонт помещений МБУДО "ДШИ Пограничного МР"</t>
  </si>
  <si>
    <t>5.3. Проведение и участие в конкурсах и фестивалях, стимулирование инновационной деятельности библиотек</t>
  </si>
  <si>
    <t>в учреждениях образования</t>
  </si>
  <si>
    <t>в учреждениях культуры</t>
  </si>
  <si>
    <t>1.2 Субсидии на реализацию мероприятий по формированию доступной среды маломобильных групп населения</t>
  </si>
  <si>
    <t>федеральный бюджет</t>
  </si>
  <si>
    <t>в административных зданиях администрации</t>
  </si>
  <si>
    <t>5.2. Техническое сопровождение интернет ресурсов МБ</t>
  </si>
  <si>
    <r>
      <rPr>
        <b/>
        <sz val="10"/>
        <color rgb="FF26282F"/>
        <rFont val="Times New Roman"/>
        <family val="1"/>
        <charset val="204"/>
      </rPr>
      <t>Приложение № 1</t>
    </r>
    <r>
      <rPr>
        <sz val="10"/>
        <color rgb="FF26282F"/>
        <rFont val="Times New Roman"/>
        <family val="1"/>
        <charset val="204"/>
      </rPr>
      <t xml:space="preserve"> к постановлению администрации Пограничного муниципального района "О внесении изменений в муниципальную программу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районе на 2017-2019 годы» от __________ № ____</t>
    </r>
  </si>
  <si>
    <r>
      <rPr>
        <b/>
        <sz val="10"/>
        <color rgb="FF26282F"/>
        <rFont val="Times New Roman"/>
        <family val="1"/>
        <charset val="204"/>
      </rPr>
      <t>Приложение № 3</t>
    </r>
    <r>
      <rPr>
        <sz val="10"/>
        <color rgb="FF26282F"/>
        <rFont val="Times New Roman"/>
        <family val="1"/>
        <charset val="204"/>
      </rPr>
      <t xml:space="preserve"> к муниципальной программе </t>
    </r>
    <r>
      <rPr>
        <sz val="10"/>
        <color theme="1"/>
        <rFont val="Times New Roman"/>
        <family val="1"/>
        <charset val="204"/>
      </rPr>
      <t>«Развитие культуры, библиотечного обслуживания и молодежной политики в  Пограничном муниципальном районе на 2017-2019 годы», утвержденное постановлением администрации Пограничного муниципального района от 27.01.2017 № 43</t>
    </r>
  </si>
  <si>
    <t>2. Антикризисные мероприятия</t>
  </si>
  <si>
    <t>2.1. Предоставление субсидии муниципальному автономному учреждению "Пограничный Дом офицеров" на иные цели (аникризисные мероприятия по стабилизации деятельности автономного учреждения)</t>
  </si>
  <si>
    <t>Отдел по делам культуры, молодежи и социальной политике администрации ПМР, подведомственные учреждения отделу по делам культуры, молодежи и социальной политике администрации ПМР, администрация Пограничного муниципального района</t>
  </si>
  <si>
    <t>3.2.Приобретение музыкальных инструментов и художественнного инвентаря для учреждений дополнительного образования детей в сфере культуры</t>
  </si>
  <si>
    <t>4.2.1 капитальный ремонт кровли здания МБУ "РЦКД Пограничного МР"</t>
  </si>
  <si>
    <t>4.2.2. текущий ремонт помещений и фасада здания МБУ "РЦКД Пограничного МР"</t>
  </si>
  <si>
    <t>4.2. Ремонт здания РЦКД (кровля, помещения,фасад здания)</t>
  </si>
  <si>
    <t>3.3. Приобретение МЦ на нужды учреждения (ткань,кондиционер)</t>
  </si>
  <si>
    <t>3.4. Мероприятия безопасности учреждения (установка видеонаблюдения)</t>
  </si>
  <si>
    <t>3.2 Приобретение ПК</t>
  </si>
  <si>
    <t>4.2 . Мероприятия безопасности учреждения (установка видеонаблюдения)</t>
  </si>
  <si>
    <t>5. Мероприятия по безопасности учреждения</t>
  </si>
  <si>
    <t>5.1. Мероприятия безопасности (установка видеонаблюдения)</t>
  </si>
  <si>
    <t>МБУ «РЦКД Пограничного МР»; МКУ «Центр ФБЭО Пограничного МР""»</t>
  </si>
  <si>
    <t>МКУ «Центр ФБЭО Пограничного МР""»; МБУ «РЦКД Пограничного МР»</t>
  </si>
  <si>
    <t>МБУ ДО «ДШИ Пограничного МР»; МКУ «Центр ФБЭО Пограничного МР""</t>
  </si>
  <si>
    <t>МБУ «МБ Пограничного МР»; МКУ «Центр ФБЭО Пограничного МР""</t>
  </si>
  <si>
    <t xml:space="preserve">Отдел по делам культуры, молодежи и социальной политике администрации Пограничного муниципального района; МКУ «Центр ФБЭО Пограничного МР"" </t>
  </si>
  <si>
    <t>МКУ «Центр ФБЭО Пограничного МР""</t>
  </si>
  <si>
    <t>МКУ «Центр ФБЭО Пограничного МР", Администрация Пограничного муниципального района</t>
  </si>
  <si>
    <t>1.2.Расходы на содержание и обеспечение деятельности (оказание услуг, выполнение работ) муниципальных учреждений (МКУ«Центр ФБЭО Пограничного МР»)</t>
  </si>
  <si>
    <t>МБУ «РЦКД Пограничного МР»; МКУ «Центр ФБЭО Пограничного МР""</t>
  </si>
  <si>
    <t>МБУ «МБ Пограничного МР»; МКУ «Центр ФБЭО Пограничного МР"</t>
  </si>
  <si>
    <t>МБУ «МБ Пограничного МР»; МКУ «Центр ФБЭО Пограничного МР";Администрация Жариковского сельского поселения ПМР</t>
  </si>
  <si>
    <t>МБУ ДО «ДШИ Пограничного МР»; МКУ «Центр ФБЭО Пограничного МР"</t>
  </si>
  <si>
    <t>МБУ «РЦКД Пограничного МР»; МКУ «Центр ФБЭО Пограничного МР"</t>
  </si>
  <si>
    <t>МКУ «Центр ФБЭО Пограничного МР"</t>
  </si>
  <si>
    <t>2.1.1. Пополнение книжного фонда</t>
  </si>
  <si>
    <t>2.1.3. Автоматизация библиотечных процессов (приобретение программного обеспечения для электронного каталога)</t>
  </si>
  <si>
    <t>4.3. приобретение ткани для кулис сцены РЦКД, поверка теплосчетчиков</t>
  </si>
  <si>
    <t>ткань, кондиционер, модернизация освещения художественного отделения</t>
  </si>
  <si>
    <t>3.1.Проведение капитального, текущего ремонта учреждений библиотек,поверка теплосчетчика</t>
  </si>
  <si>
    <t>средства краевого бюджета</t>
  </si>
  <si>
    <t>средства федерального бюджета</t>
  </si>
  <si>
    <t xml:space="preserve">районный бюджет </t>
  </si>
  <si>
    <t>районный бюджет</t>
  </si>
  <si>
    <t>краевой бюджет</t>
  </si>
  <si>
    <t xml:space="preserve">краевой бюджет </t>
  </si>
  <si>
    <t>МБУ «МБ Пограничного МР»;МКУ «Центр ФБЭО Пограничного МР"</t>
  </si>
  <si>
    <t>2.1.2 Подписка на периодические издания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</si>
</sst>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26282F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26282F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justify" vertical="distributed" wrapText="1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8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2" fontId="4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0" fillId="0" borderId="1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" fontId="1" fillId="0" borderId="2" xfId="0" applyNumberFormat="1" applyFont="1" applyBorder="1" applyAlignment="1">
      <alignment horizontal="left" vertical="top" wrapText="1"/>
    </xf>
    <xf numFmtId="16" fontId="1" fillId="0" borderId="3" xfId="0" applyNumberFormat="1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6"/>
  <sheetViews>
    <sheetView tabSelected="1" zoomScaleNormal="100" workbookViewId="0">
      <selection activeCell="G53" sqref="G53"/>
    </sheetView>
  </sheetViews>
  <sheetFormatPr defaultRowHeight="12.75"/>
  <cols>
    <col min="1" max="1" width="32.85546875" style="1" customWidth="1"/>
    <col min="2" max="2" width="25.42578125" style="1" customWidth="1"/>
    <col min="3" max="3" width="17.5703125" style="1" customWidth="1"/>
    <col min="4" max="4" width="18.5703125" style="1" customWidth="1"/>
    <col min="5" max="7" width="23.42578125" style="1" customWidth="1"/>
    <col min="8" max="16384" width="9.140625" style="1"/>
  </cols>
  <sheetData>
    <row r="1" spans="1:7" ht="92.25" customHeight="1">
      <c r="F1" s="69" t="s">
        <v>66</v>
      </c>
      <c r="G1" s="69"/>
    </row>
    <row r="2" spans="1:7" ht="14.25" customHeight="1">
      <c r="D2" s="4"/>
      <c r="E2" s="4"/>
      <c r="F2" s="4"/>
      <c r="G2" s="4"/>
    </row>
    <row r="3" spans="1:7" ht="93" customHeight="1">
      <c r="F3" s="69" t="s">
        <v>67</v>
      </c>
      <c r="G3" s="69"/>
    </row>
    <row r="4" spans="1:7">
      <c r="A4" s="2"/>
    </row>
    <row r="5" spans="1:7">
      <c r="A5" s="79" t="s">
        <v>0</v>
      </c>
      <c r="B5" s="79"/>
      <c r="C5" s="79"/>
      <c r="D5" s="79"/>
      <c r="E5" s="79"/>
      <c r="F5" s="79"/>
      <c r="G5" s="79"/>
    </row>
    <row r="6" spans="1:7">
      <c r="A6" s="79" t="s">
        <v>1</v>
      </c>
      <c r="B6" s="79"/>
      <c r="C6" s="79"/>
      <c r="D6" s="79"/>
      <c r="E6" s="79"/>
      <c r="F6" s="79"/>
      <c r="G6" s="79"/>
    </row>
    <row r="7" spans="1:7" ht="15" customHeight="1">
      <c r="A7" s="80" t="s">
        <v>51</v>
      </c>
      <c r="B7" s="80"/>
      <c r="C7" s="80"/>
      <c r="D7" s="80"/>
      <c r="E7" s="80"/>
      <c r="F7" s="80"/>
      <c r="G7" s="80"/>
    </row>
    <row r="8" spans="1:7">
      <c r="A8" s="3"/>
    </row>
    <row r="9" spans="1:7" ht="27" customHeight="1">
      <c r="A9" s="8" t="s">
        <v>2</v>
      </c>
      <c r="B9" s="8" t="s">
        <v>3</v>
      </c>
      <c r="C9" s="8" t="s">
        <v>4</v>
      </c>
      <c r="D9" s="8" t="s">
        <v>5</v>
      </c>
      <c r="E9" s="8" t="s">
        <v>52</v>
      </c>
      <c r="F9" s="8" t="s">
        <v>53</v>
      </c>
      <c r="G9" s="8" t="s">
        <v>54</v>
      </c>
    </row>
    <row r="10" spans="1:7" ht="18.75" customHeight="1">
      <c r="A10" s="63" t="s">
        <v>49</v>
      </c>
      <c r="B10" s="66" t="s">
        <v>6</v>
      </c>
      <c r="C10" s="10" t="s">
        <v>7</v>
      </c>
      <c r="D10" s="11">
        <f>E10+F10+G10</f>
        <v>27234.1</v>
      </c>
      <c r="E10" s="11">
        <f t="shared" ref="E10:G10" si="0">E14+E22+E28+E34</f>
        <v>7380.19</v>
      </c>
      <c r="F10" s="11">
        <f>F11+F12+F13</f>
        <v>12227.11</v>
      </c>
      <c r="G10" s="11">
        <f t="shared" si="0"/>
        <v>7626.8</v>
      </c>
    </row>
    <row r="11" spans="1:7" ht="25.5" customHeight="1">
      <c r="A11" s="64"/>
      <c r="B11" s="67"/>
      <c r="C11" s="45" t="s">
        <v>102</v>
      </c>
      <c r="D11" s="6">
        <f>E11+F11+G11</f>
        <v>25059.579999999998</v>
      </c>
      <c r="E11" s="16">
        <f>E15+E23+E29+E35+E54</f>
        <v>7380.19</v>
      </c>
      <c r="F11" s="16">
        <f>F15+F23+F29+F35+F54</f>
        <v>10052.59</v>
      </c>
      <c r="G11" s="16">
        <f>G15+G23+G29+G35+G54</f>
        <v>7626.8</v>
      </c>
    </row>
    <row r="12" spans="1:7" ht="23.25" customHeight="1">
      <c r="A12" s="64"/>
      <c r="B12" s="67"/>
      <c r="C12" s="45" t="s">
        <v>104</v>
      </c>
      <c r="D12" s="6">
        <f t="shared" ref="D12:D13" si="1">E12+F12+G12</f>
        <v>1055.4000000000001</v>
      </c>
      <c r="E12" s="16">
        <f t="shared" ref="E12:G13" si="2">E36</f>
        <v>0</v>
      </c>
      <c r="F12" s="16">
        <f t="shared" si="2"/>
        <v>1055.4000000000001</v>
      </c>
      <c r="G12" s="16">
        <f t="shared" si="2"/>
        <v>0</v>
      </c>
    </row>
    <row r="13" spans="1:7" ht="40.5" customHeight="1">
      <c r="A13" s="65"/>
      <c r="B13" s="68"/>
      <c r="C13" s="45" t="s">
        <v>63</v>
      </c>
      <c r="D13" s="6">
        <f t="shared" si="1"/>
        <v>1119.1199999999999</v>
      </c>
      <c r="E13" s="16">
        <f t="shared" si="2"/>
        <v>0</v>
      </c>
      <c r="F13" s="16">
        <f t="shared" si="2"/>
        <v>1119.1199999999999</v>
      </c>
      <c r="G13" s="16">
        <f t="shared" si="2"/>
        <v>0</v>
      </c>
    </row>
    <row r="14" spans="1:7" ht="17.25" customHeight="1">
      <c r="A14" s="71" t="s">
        <v>9</v>
      </c>
      <c r="B14" s="71" t="s">
        <v>93</v>
      </c>
      <c r="C14" s="15" t="s">
        <v>7</v>
      </c>
      <c r="D14" s="14">
        <f>D15</f>
        <v>19809.91</v>
      </c>
      <c r="E14" s="14">
        <f>E15</f>
        <v>6384.8099999999995</v>
      </c>
      <c r="F14" s="14">
        <f>F15</f>
        <v>6269.9</v>
      </c>
      <c r="G14" s="14">
        <f>G15</f>
        <v>7155.2</v>
      </c>
    </row>
    <row r="15" spans="1:7" ht="60.75" customHeight="1">
      <c r="A15" s="71"/>
      <c r="B15" s="71"/>
      <c r="C15" s="12" t="s">
        <v>8</v>
      </c>
      <c r="D15" s="13">
        <f>D17+D19+D21</f>
        <v>19809.91</v>
      </c>
      <c r="E15" s="14">
        <f>E17+E19+E21</f>
        <v>6384.8099999999995</v>
      </c>
      <c r="F15" s="14">
        <f>F17+F19+F21</f>
        <v>6269.9</v>
      </c>
      <c r="G15" s="14">
        <f t="shared" ref="G15" si="3">G17+G19+G21</f>
        <v>7155.2</v>
      </c>
    </row>
    <row r="16" spans="1:7" ht="20.25" customHeight="1">
      <c r="A16" s="73" t="s">
        <v>10</v>
      </c>
      <c r="B16" s="71" t="s">
        <v>41</v>
      </c>
      <c r="C16" s="17" t="s">
        <v>7</v>
      </c>
      <c r="D16" s="16">
        <f>D17</f>
        <v>2211</v>
      </c>
      <c r="E16" s="16">
        <f>E17</f>
        <v>737</v>
      </c>
      <c r="F16" s="16">
        <f t="shared" ref="F16:G16" si="4">F17</f>
        <v>737</v>
      </c>
      <c r="G16" s="16">
        <f t="shared" si="4"/>
        <v>737</v>
      </c>
    </row>
    <row r="17" spans="1:7" ht="63" customHeight="1">
      <c r="A17" s="81"/>
      <c r="B17" s="66"/>
      <c r="C17" s="19" t="s">
        <v>8</v>
      </c>
      <c r="D17" s="55">
        <f>E17+F17+G17</f>
        <v>2211</v>
      </c>
      <c r="E17" s="55">
        <v>737</v>
      </c>
      <c r="F17" s="55">
        <v>737</v>
      </c>
      <c r="G17" s="55">
        <v>737</v>
      </c>
    </row>
    <row r="18" spans="1:7" ht="22.5" customHeight="1">
      <c r="A18" s="71" t="s">
        <v>44</v>
      </c>
      <c r="B18" s="73" t="s">
        <v>94</v>
      </c>
      <c r="C18" s="17" t="s">
        <v>7</v>
      </c>
      <c r="D18" s="16">
        <f>D19</f>
        <v>17545.509999999998</v>
      </c>
      <c r="E18" s="16">
        <f>E19</f>
        <v>5644.41</v>
      </c>
      <c r="F18" s="54">
        <f t="shared" ref="F18:G18" si="5">F19</f>
        <v>5482.9</v>
      </c>
      <c r="G18" s="16">
        <f t="shared" si="5"/>
        <v>6418.2</v>
      </c>
    </row>
    <row r="19" spans="1:7" ht="69" customHeight="1">
      <c r="A19" s="71"/>
      <c r="B19" s="73"/>
      <c r="C19" s="12" t="s">
        <v>8</v>
      </c>
      <c r="D19" s="16">
        <f>E19+F19+G19</f>
        <v>17545.509999999998</v>
      </c>
      <c r="E19" s="27">
        <v>5644.41</v>
      </c>
      <c r="F19" s="54">
        <v>5482.9</v>
      </c>
      <c r="G19" s="16">
        <v>6418.2</v>
      </c>
    </row>
    <row r="20" spans="1:7" ht="23.25" customHeight="1">
      <c r="A20" s="71" t="s">
        <v>55</v>
      </c>
      <c r="B20" s="73" t="s">
        <v>94</v>
      </c>
      <c r="C20" s="17" t="s">
        <v>7</v>
      </c>
      <c r="D20" s="16">
        <f>D21</f>
        <v>53.4</v>
      </c>
      <c r="E20" s="16">
        <f>E21</f>
        <v>3.4</v>
      </c>
      <c r="F20" s="16">
        <f t="shared" ref="F20" si="6">F21</f>
        <v>50</v>
      </c>
      <c r="G20" s="16">
        <f t="shared" ref="G20" si="7">G21</f>
        <v>0</v>
      </c>
    </row>
    <row r="21" spans="1:7" ht="30" customHeight="1">
      <c r="A21" s="71"/>
      <c r="B21" s="73"/>
      <c r="C21" s="12" t="s">
        <v>8</v>
      </c>
      <c r="D21" s="6">
        <f>E21+F21+G21</f>
        <v>53.4</v>
      </c>
      <c r="E21" s="16">
        <v>3.4</v>
      </c>
      <c r="F21" s="16">
        <v>50</v>
      </c>
      <c r="G21" s="6">
        <v>0</v>
      </c>
    </row>
    <row r="22" spans="1:7" ht="16.5" customHeight="1">
      <c r="A22" s="71" t="s">
        <v>11</v>
      </c>
      <c r="B22" s="71" t="s">
        <v>93</v>
      </c>
      <c r="C22" s="15" t="s">
        <v>7</v>
      </c>
      <c r="D22" s="14">
        <f>D23</f>
        <v>3884.11</v>
      </c>
      <c r="E22" s="14">
        <f>E23</f>
        <v>737</v>
      </c>
      <c r="F22" s="14">
        <f>F23</f>
        <v>2947.11</v>
      </c>
      <c r="G22" s="14">
        <f>G23</f>
        <v>200</v>
      </c>
    </row>
    <row r="23" spans="1:7" ht="51">
      <c r="A23" s="71"/>
      <c r="B23" s="71"/>
      <c r="C23" s="12" t="s">
        <v>8</v>
      </c>
      <c r="D23" s="13">
        <f>E23+F23+G23</f>
        <v>3884.11</v>
      </c>
      <c r="E23" s="14">
        <f>E25+E27</f>
        <v>737</v>
      </c>
      <c r="F23" s="14">
        <f t="shared" ref="F23:G23" si="8">F25+F27</f>
        <v>2947.11</v>
      </c>
      <c r="G23" s="13">
        <f t="shared" si="8"/>
        <v>200</v>
      </c>
    </row>
    <row r="24" spans="1:7" ht="16.5" customHeight="1">
      <c r="A24" s="71" t="s">
        <v>12</v>
      </c>
      <c r="B24" s="71" t="s">
        <v>93</v>
      </c>
      <c r="C24" s="17" t="s">
        <v>7</v>
      </c>
      <c r="D24" s="16">
        <f>D25</f>
        <v>1353</v>
      </c>
      <c r="E24" s="16">
        <f>E25</f>
        <v>677</v>
      </c>
      <c r="F24" s="16">
        <f>F25</f>
        <v>591</v>
      </c>
      <c r="G24" s="16">
        <f>G25</f>
        <v>85</v>
      </c>
    </row>
    <row r="25" spans="1:7" ht="51">
      <c r="A25" s="71"/>
      <c r="B25" s="71"/>
      <c r="C25" s="12" t="s">
        <v>8</v>
      </c>
      <c r="D25" s="16">
        <f>E25+F25+G25</f>
        <v>1353</v>
      </c>
      <c r="E25" s="16">
        <v>677</v>
      </c>
      <c r="F25" s="16">
        <v>591</v>
      </c>
      <c r="G25" s="16">
        <v>85</v>
      </c>
    </row>
    <row r="26" spans="1:7" ht="19.5" customHeight="1">
      <c r="A26" s="78" t="s">
        <v>13</v>
      </c>
      <c r="B26" s="71" t="s">
        <v>81</v>
      </c>
      <c r="C26" s="17" t="s">
        <v>7</v>
      </c>
      <c r="D26" s="16">
        <f>D27</f>
        <v>2531.11</v>
      </c>
      <c r="E26" s="16">
        <f>E27</f>
        <v>60</v>
      </c>
      <c r="F26" s="16">
        <f>F27</f>
        <v>2356.11</v>
      </c>
      <c r="G26" s="16">
        <f>G27</f>
        <v>115</v>
      </c>
    </row>
    <row r="27" spans="1:7" ht="43.5" customHeight="1">
      <c r="A27" s="78"/>
      <c r="B27" s="71"/>
      <c r="C27" s="12" t="s">
        <v>8</v>
      </c>
      <c r="D27" s="16">
        <f t="shared" ref="D27:D32" si="9">E27+F27+G27</f>
        <v>2531.11</v>
      </c>
      <c r="E27" s="16">
        <v>60</v>
      </c>
      <c r="F27" s="16">
        <v>2356.11</v>
      </c>
      <c r="G27" s="16">
        <v>115</v>
      </c>
    </row>
    <row r="28" spans="1:7" ht="16.5" customHeight="1">
      <c r="A28" s="78" t="s">
        <v>14</v>
      </c>
      <c r="B28" s="71" t="s">
        <v>93</v>
      </c>
      <c r="C28" s="15" t="s">
        <v>7</v>
      </c>
      <c r="D28" s="13">
        <f t="shared" si="9"/>
        <v>337</v>
      </c>
      <c r="E28" s="14">
        <f>E29</f>
        <v>92</v>
      </c>
      <c r="F28" s="14">
        <f>F29</f>
        <v>185</v>
      </c>
      <c r="G28" s="14">
        <f>G29</f>
        <v>60</v>
      </c>
    </row>
    <row r="29" spans="1:7" ht="51">
      <c r="A29" s="78"/>
      <c r="B29" s="71"/>
      <c r="C29" s="12" t="s">
        <v>8</v>
      </c>
      <c r="D29" s="13">
        <f t="shared" si="9"/>
        <v>337</v>
      </c>
      <c r="E29" s="14">
        <f>E31+E33</f>
        <v>92</v>
      </c>
      <c r="F29" s="14">
        <f>F31+F33</f>
        <v>185</v>
      </c>
      <c r="G29" s="13">
        <f t="shared" ref="G29" si="10">G31+G33</f>
        <v>60</v>
      </c>
    </row>
    <row r="30" spans="1:7" ht="16.5" customHeight="1">
      <c r="A30" s="78" t="s">
        <v>15</v>
      </c>
      <c r="B30" s="71" t="s">
        <v>82</v>
      </c>
      <c r="C30" s="17" t="s">
        <v>7</v>
      </c>
      <c r="D30" s="16">
        <f t="shared" si="9"/>
        <v>182</v>
      </c>
      <c r="E30" s="16">
        <f>E31</f>
        <v>52</v>
      </c>
      <c r="F30" s="16">
        <f t="shared" ref="F30:G30" si="11">F31</f>
        <v>70</v>
      </c>
      <c r="G30" s="16">
        <f t="shared" si="11"/>
        <v>60</v>
      </c>
    </row>
    <row r="31" spans="1:7" ht="51">
      <c r="A31" s="78"/>
      <c r="B31" s="71"/>
      <c r="C31" s="12" t="s">
        <v>8</v>
      </c>
      <c r="D31" s="16">
        <f t="shared" si="9"/>
        <v>182</v>
      </c>
      <c r="E31" s="16">
        <v>52</v>
      </c>
      <c r="F31" s="16">
        <v>70</v>
      </c>
      <c r="G31" s="6">
        <v>60</v>
      </c>
    </row>
    <row r="32" spans="1:7" ht="21.75" customHeight="1">
      <c r="A32" s="73" t="s">
        <v>16</v>
      </c>
      <c r="B32" s="71" t="s">
        <v>93</v>
      </c>
      <c r="C32" s="17" t="s">
        <v>7</v>
      </c>
      <c r="D32" s="16">
        <f t="shared" si="9"/>
        <v>155</v>
      </c>
      <c r="E32" s="16">
        <f t="shared" ref="E32:F32" si="12">E33</f>
        <v>40</v>
      </c>
      <c r="F32" s="16">
        <f t="shared" si="12"/>
        <v>115</v>
      </c>
      <c r="G32" s="16">
        <f>G33</f>
        <v>0</v>
      </c>
    </row>
    <row r="33" spans="1:7" ht="51">
      <c r="A33" s="73"/>
      <c r="B33" s="71"/>
      <c r="C33" s="12" t="s">
        <v>8</v>
      </c>
      <c r="D33" s="16">
        <f t="shared" ref="D33:D39" si="13">E33+F33+G33</f>
        <v>155</v>
      </c>
      <c r="E33" s="16">
        <v>40</v>
      </c>
      <c r="F33" s="16">
        <v>115</v>
      </c>
      <c r="G33" s="16">
        <v>0</v>
      </c>
    </row>
    <row r="34" spans="1:7" ht="17.25" customHeight="1">
      <c r="A34" s="60" t="s">
        <v>56</v>
      </c>
      <c r="B34" s="60" t="s">
        <v>93</v>
      </c>
      <c r="C34" s="44" t="s">
        <v>7</v>
      </c>
      <c r="D34" s="14">
        <f>E34+F34+G34</f>
        <v>3118.08</v>
      </c>
      <c r="E34" s="14">
        <f>E38</f>
        <v>166.38</v>
      </c>
      <c r="F34" s="14">
        <f>F35+F36+F37</f>
        <v>2740.1</v>
      </c>
      <c r="G34" s="14">
        <f>G38+G40+G51</f>
        <v>211.6</v>
      </c>
    </row>
    <row r="35" spans="1:7" ht="23.25" customHeight="1">
      <c r="A35" s="61"/>
      <c r="B35" s="61"/>
      <c r="C35" s="46" t="s">
        <v>102</v>
      </c>
      <c r="D35" s="14">
        <f>E35+F35+G35</f>
        <v>943.56</v>
      </c>
      <c r="E35" s="14">
        <f>E39</f>
        <v>166.38</v>
      </c>
      <c r="F35" s="14">
        <f>F39+F41+F52</f>
        <v>565.57999999999993</v>
      </c>
      <c r="G35" s="14">
        <f>G39+G41+G52</f>
        <v>211.6</v>
      </c>
    </row>
    <row r="36" spans="1:7" ht="27" customHeight="1">
      <c r="A36" s="61"/>
      <c r="B36" s="61"/>
      <c r="C36" s="46" t="s">
        <v>100</v>
      </c>
      <c r="D36" s="14">
        <f t="shared" ref="D36:D37" si="14">E36+F36+G36</f>
        <v>1055.4000000000001</v>
      </c>
      <c r="E36" s="14">
        <v>0</v>
      </c>
      <c r="F36" s="14">
        <f>F42</f>
        <v>1055.4000000000001</v>
      </c>
      <c r="G36" s="14">
        <v>0</v>
      </c>
    </row>
    <row r="37" spans="1:7" ht="41.25" customHeight="1">
      <c r="A37" s="62"/>
      <c r="B37" s="62"/>
      <c r="C37" s="46" t="s">
        <v>101</v>
      </c>
      <c r="D37" s="14">
        <f t="shared" si="14"/>
        <v>1119.1199999999999</v>
      </c>
      <c r="E37" s="14">
        <v>0</v>
      </c>
      <c r="F37" s="14">
        <f>F43</f>
        <v>1119.1199999999999</v>
      </c>
      <c r="G37" s="14">
        <v>0</v>
      </c>
    </row>
    <row r="38" spans="1:7">
      <c r="A38" s="74" t="s">
        <v>57</v>
      </c>
      <c r="B38" s="71" t="s">
        <v>93</v>
      </c>
      <c r="C38" s="17" t="s">
        <v>7</v>
      </c>
      <c r="D38" s="16">
        <f t="shared" si="13"/>
        <v>184.38</v>
      </c>
      <c r="E38" s="16">
        <f>E39</f>
        <v>166.38</v>
      </c>
      <c r="F38" s="16">
        <f t="shared" ref="F38:G38" si="15">F39</f>
        <v>0</v>
      </c>
      <c r="G38" s="16">
        <f t="shared" si="15"/>
        <v>18</v>
      </c>
    </row>
    <row r="39" spans="1:7" ht="69" customHeight="1">
      <c r="A39" s="74"/>
      <c r="B39" s="71"/>
      <c r="C39" s="12" t="s">
        <v>8</v>
      </c>
      <c r="D39" s="16">
        <f t="shared" si="13"/>
        <v>184.38</v>
      </c>
      <c r="E39" s="16">
        <v>166.38</v>
      </c>
      <c r="F39" s="16">
        <v>0</v>
      </c>
      <c r="G39" s="16">
        <v>18</v>
      </c>
    </row>
    <row r="40" spans="1:7" ht="12.75" customHeight="1">
      <c r="A40" s="60" t="s">
        <v>74</v>
      </c>
      <c r="B40" s="66" t="s">
        <v>93</v>
      </c>
      <c r="C40" s="17" t="s">
        <v>7</v>
      </c>
      <c r="D40" s="16">
        <f>D41+D42+D43</f>
        <v>2675.45</v>
      </c>
      <c r="E40" s="16">
        <f>E41+E42+E43</f>
        <v>0</v>
      </c>
      <c r="F40" s="16">
        <f>F41+F42+F43</f>
        <v>2481.85</v>
      </c>
      <c r="G40" s="16">
        <f>G41+G42+G43</f>
        <v>193.6</v>
      </c>
    </row>
    <row r="41" spans="1:7" ht="21" customHeight="1">
      <c r="A41" s="61"/>
      <c r="B41" s="67"/>
      <c r="C41" s="45" t="s">
        <v>102</v>
      </c>
      <c r="D41" s="16">
        <f>E41+F41+G41</f>
        <v>500.92999999999995</v>
      </c>
      <c r="E41" s="16">
        <f t="shared" ref="E41:G42" si="16">E45+E48</f>
        <v>0</v>
      </c>
      <c r="F41" s="16">
        <f t="shared" si="16"/>
        <v>307.33</v>
      </c>
      <c r="G41" s="16">
        <f t="shared" si="16"/>
        <v>193.6</v>
      </c>
    </row>
    <row r="42" spans="1:7" ht="30" customHeight="1">
      <c r="A42" s="61"/>
      <c r="B42" s="67"/>
      <c r="C42" s="45" t="s">
        <v>100</v>
      </c>
      <c r="D42" s="16">
        <f t="shared" ref="D42:D43" si="17">E42+F42+G42</f>
        <v>1055.4000000000001</v>
      </c>
      <c r="E42" s="16">
        <f t="shared" si="16"/>
        <v>0</v>
      </c>
      <c r="F42" s="16">
        <f t="shared" si="16"/>
        <v>1055.4000000000001</v>
      </c>
      <c r="G42" s="16">
        <f t="shared" si="16"/>
        <v>0</v>
      </c>
    </row>
    <row r="43" spans="1:7" ht="28.5" customHeight="1">
      <c r="A43" s="62"/>
      <c r="B43" s="68"/>
      <c r="C43" s="45" t="s">
        <v>101</v>
      </c>
      <c r="D43" s="16">
        <f t="shared" si="17"/>
        <v>1119.1199999999999</v>
      </c>
      <c r="E43" s="16">
        <f>E50</f>
        <v>0</v>
      </c>
      <c r="F43" s="16">
        <f>F50</f>
        <v>1119.1199999999999</v>
      </c>
      <c r="G43" s="16">
        <f>G50</f>
        <v>0</v>
      </c>
    </row>
    <row r="44" spans="1:7" ht="21.75" customHeight="1">
      <c r="A44" s="66" t="s">
        <v>72</v>
      </c>
      <c r="B44" s="66" t="s">
        <v>93</v>
      </c>
      <c r="C44" s="17" t="s">
        <v>7</v>
      </c>
      <c r="D44" s="16">
        <f>D45+D46</f>
        <v>1364.3899999999999</v>
      </c>
      <c r="E44" s="16">
        <f>E45+E46</f>
        <v>0</v>
      </c>
      <c r="F44" s="16">
        <f>F45+F46</f>
        <v>1170.79</v>
      </c>
      <c r="G44" s="16">
        <f>G45+G46</f>
        <v>193.6</v>
      </c>
    </row>
    <row r="45" spans="1:7" ht="21.75" customHeight="1">
      <c r="A45" s="67"/>
      <c r="B45" s="67"/>
      <c r="C45" s="45" t="s">
        <v>102</v>
      </c>
      <c r="D45" s="16">
        <f>E45+F45+G45</f>
        <v>461.6</v>
      </c>
      <c r="E45" s="16">
        <v>0</v>
      </c>
      <c r="F45" s="16">
        <v>268</v>
      </c>
      <c r="G45" s="16">
        <v>193.6</v>
      </c>
    </row>
    <row r="46" spans="1:7" ht="28.5" customHeight="1">
      <c r="A46" s="68"/>
      <c r="B46" s="68"/>
      <c r="C46" s="45" t="s">
        <v>100</v>
      </c>
      <c r="D46" s="16">
        <f>E46+F46+G46</f>
        <v>902.79</v>
      </c>
      <c r="E46" s="16">
        <v>0</v>
      </c>
      <c r="F46" s="16">
        <v>902.79</v>
      </c>
      <c r="G46" s="16">
        <v>0</v>
      </c>
    </row>
    <row r="47" spans="1:7" ht="24" customHeight="1">
      <c r="A47" s="66" t="s">
        <v>73</v>
      </c>
      <c r="B47" s="66" t="s">
        <v>93</v>
      </c>
      <c r="C47" s="17" t="s">
        <v>7</v>
      </c>
      <c r="D47" s="16">
        <f>D48+D49+D50</f>
        <v>1311.06</v>
      </c>
      <c r="E47" s="16">
        <f>E48+E49+E50</f>
        <v>0</v>
      </c>
      <c r="F47" s="16">
        <f>F48+F49+F50</f>
        <v>1311.06</v>
      </c>
      <c r="G47" s="16">
        <f>G48+G49+G50</f>
        <v>0</v>
      </c>
    </row>
    <row r="48" spans="1:7" ht="24" customHeight="1">
      <c r="A48" s="67"/>
      <c r="B48" s="67"/>
      <c r="C48" s="51" t="s">
        <v>102</v>
      </c>
      <c r="D48" s="16">
        <f>E48+F48+G48</f>
        <v>39.33</v>
      </c>
      <c r="E48" s="16">
        <v>0</v>
      </c>
      <c r="F48" s="16">
        <v>39.33</v>
      </c>
      <c r="G48" s="16">
        <v>0</v>
      </c>
    </row>
    <row r="49" spans="1:7" ht="24.75" customHeight="1">
      <c r="A49" s="67"/>
      <c r="B49" s="67"/>
      <c r="C49" s="45" t="s">
        <v>100</v>
      </c>
      <c r="D49" s="16">
        <f>E49+F49+G49</f>
        <v>152.61000000000001</v>
      </c>
      <c r="E49" s="16">
        <v>0</v>
      </c>
      <c r="F49" s="16">
        <v>152.61000000000001</v>
      </c>
      <c r="G49" s="16">
        <v>0</v>
      </c>
    </row>
    <row r="50" spans="1:7" ht="37.5" customHeight="1">
      <c r="A50" s="68"/>
      <c r="B50" s="68"/>
      <c r="C50" s="45" t="s">
        <v>101</v>
      </c>
      <c r="D50" s="16">
        <f>E50+F50+G50</f>
        <v>1119.1199999999999</v>
      </c>
      <c r="E50" s="16">
        <v>0</v>
      </c>
      <c r="F50" s="16">
        <v>1119.1199999999999</v>
      </c>
      <c r="G50" s="16">
        <v>0</v>
      </c>
    </row>
    <row r="51" spans="1:7" ht="30" customHeight="1">
      <c r="A51" s="74" t="s">
        <v>97</v>
      </c>
      <c r="B51" s="75" t="s">
        <v>93</v>
      </c>
      <c r="C51" s="17" t="s">
        <v>7</v>
      </c>
      <c r="D51" s="16">
        <f>F51+G51+E51</f>
        <v>258.25</v>
      </c>
      <c r="E51" s="16">
        <v>0</v>
      </c>
      <c r="F51" s="16">
        <f>F52</f>
        <v>258.25</v>
      </c>
      <c r="G51" s="16">
        <f>G52</f>
        <v>0</v>
      </c>
    </row>
    <row r="52" spans="1:7" ht="20.25" customHeight="1">
      <c r="A52" s="74"/>
      <c r="B52" s="76"/>
      <c r="C52" s="45" t="s">
        <v>103</v>
      </c>
      <c r="D52" s="16">
        <f t="shared" ref="D52" si="18">F52</f>
        <v>258.25</v>
      </c>
      <c r="E52" s="16">
        <v>0</v>
      </c>
      <c r="F52" s="16">
        <v>258.25</v>
      </c>
      <c r="G52" s="16">
        <v>0</v>
      </c>
    </row>
    <row r="53" spans="1:7" ht="30" customHeight="1">
      <c r="A53" s="71" t="s">
        <v>79</v>
      </c>
      <c r="B53" s="71" t="s">
        <v>93</v>
      </c>
      <c r="C53" s="17" t="s">
        <v>7</v>
      </c>
      <c r="D53" s="14">
        <v>133.30000000000001</v>
      </c>
      <c r="E53" s="14">
        <v>0</v>
      </c>
      <c r="F53" s="14">
        <f>F54</f>
        <v>85</v>
      </c>
      <c r="G53" s="14">
        <v>0</v>
      </c>
    </row>
    <row r="54" spans="1:7" ht="50.25" customHeight="1">
      <c r="A54" s="71"/>
      <c r="B54" s="71"/>
      <c r="C54" s="12" t="s">
        <v>8</v>
      </c>
      <c r="D54" s="14">
        <v>133.30000000000001</v>
      </c>
      <c r="E54" s="14">
        <v>0</v>
      </c>
      <c r="F54" s="14">
        <f>F56</f>
        <v>85</v>
      </c>
      <c r="G54" s="14">
        <v>0</v>
      </c>
    </row>
    <row r="55" spans="1:7" ht="30" customHeight="1">
      <c r="A55" s="71" t="s">
        <v>80</v>
      </c>
      <c r="B55" s="71" t="s">
        <v>93</v>
      </c>
      <c r="C55" s="17" t="s">
        <v>7</v>
      </c>
      <c r="D55" s="14">
        <v>133.30000000000001</v>
      </c>
      <c r="E55" s="14">
        <v>0</v>
      </c>
      <c r="F55" s="14">
        <v>85</v>
      </c>
      <c r="G55" s="14">
        <v>0</v>
      </c>
    </row>
    <row r="56" spans="1:7" ht="66" customHeight="1">
      <c r="A56" s="71"/>
      <c r="B56" s="71"/>
      <c r="C56" s="12" t="s">
        <v>8</v>
      </c>
      <c r="D56" s="14">
        <v>133.30000000000001</v>
      </c>
      <c r="E56" s="14">
        <v>0</v>
      </c>
      <c r="F56" s="14">
        <v>85</v>
      </c>
      <c r="G56" s="14">
        <v>0</v>
      </c>
    </row>
    <row r="57" spans="1:7" ht="16.5" customHeight="1">
      <c r="A57" s="63" t="s">
        <v>42</v>
      </c>
      <c r="B57" s="66" t="s">
        <v>43</v>
      </c>
      <c r="C57" s="10" t="s">
        <v>17</v>
      </c>
      <c r="D57" s="11">
        <f t="shared" ref="D57:E57" si="19">D58+D59</f>
        <v>23518.81</v>
      </c>
      <c r="E57" s="11">
        <f t="shared" si="19"/>
        <v>7303.35</v>
      </c>
      <c r="F57" s="11">
        <f>F58+F59</f>
        <v>8333.06</v>
      </c>
      <c r="G57" s="11">
        <f>G58+G59</f>
        <v>7882.4</v>
      </c>
    </row>
    <row r="58" spans="1:7" ht="62.25" customHeight="1">
      <c r="A58" s="64"/>
      <c r="B58" s="67"/>
      <c r="C58" s="47" t="s">
        <v>102</v>
      </c>
      <c r="D58" s="13">
        <f>E58+F58+G58</f>
        <v>23072.65</v>
      </c>
      <c r="E58" s="14">
        <f>E61+E65+E71</f>
        <v>7303.35</v>
      </c>
      <c r="F58" s="14">
        <f>F61+F65+F71</f>
        <v>7886.9</v>
      </c>
      <c r="G58" s="14">
        <f>G61+G65+G71</f>
        <v>7882.4</v>
      </c>
    </row>
    <row r="59" spans="1:7" ht="24" customHeight="1">
      <c r="A59" s="65"/>
      <c r="B59" s="68"/>
      <c r="C59" s="47" t="s">
        <v>104</v>
      </c>
      <c r="D59" s="13">
        <f>E59+F59+G59</f>
        <v>446.16</v>
      </c>
      <c r="E59" s="14">
        <v>0</v>
      </c>
      <c r="F59" s="14">
        <f>F72</f>
        <v>446.16</v>
      </c>
      <c r="G59" s="14">
        <v>0</v>
      </c>
    </row>
    <row r="60" spans="1:7" ht="18" customHeight="1">
      <c r="A60" s="71" t="s">
        <v>18</v>
      </c>
      <c r="B60" s="71" t="s">
        <v>43</v>
      </c>
      <c r="C60" s="15" t="s">
        <v>17</v>
      </c>
      <c r="D60" s="16">
        <f>D61</f>
        <v>21594.86</v>
      </c>
      <c r="E60" s="16">
        <f>E61</f>
        <v>6457.26</v>
      </c>
      <c r="F60" s="16">
        <f>F61</f>
        <v>7455.2</v>
      </c>
      <c r="G60" s="16">
        <f>G61</f>
        <v>7682.4</v>
      </c>
    </row>
    <row r="61" spans="1:7" ht="99.75" customHeight="1">
      <c r="A61" s="71"/>
      <c r="B61" s="71"/>
      <c r="C61" s="21" t="s">
        <v>8</v>
      </c>
      <c r="D61" s="14">
        <f t="shared" ref="D61:D81" si="20">E61+F61+G61</f>
        <v>21594.86</v>
      </c>
      <c r="E61" s="14">
        <f t="shared" ref="E61" si="21">E63</f>
        <v>6457.26</v>
      </c>
      <c r="F61" s="14">
        <f t="shared" ref="F61:G61" si="22">F63</f>
        <v>7455.2</v>
      </c>
      <c r="G61" s="14">
        <f t="shared" si="22"/>
        <v>7682.4</v>
      </c>
    </row>
    <row r="62" spans="1:7" ht="16.5" customHeight="1">
      <c r="A62" s="71" t="s">
        <v>19</v>
      </c>
      <c r="B62" s="71" t="s">
        <v>92</v>
      </c>
      <c r="C62" s="15" t="s">
        <v>17</v>
      </c>
      <c r="D62" s="14">
        <f t="shared" si="20"/>
        <v>21594.86</v>
      </c>
      <c r="E62" s="16">
        <f t="shared" ref="E62:G62" si="23">E63</f>
        <v>6457.26</v>
      </c>
      <c r="F62" s="16">
        <f t="shared" si="23"/>
        <v>7455.2</v>
      </c>
      <c r="G62" s="16">
        <f t="shared" si="23"/>
        <v>7682.4</v>
      </c>
    </row>
    <row r="63" spans="1:7" ht="78" customHeight="1">
      <c r="A63" s="71"/>
      <c r="B63" s="71"/>
      <c r="C63" s="21" t="s">
        <v>8</v>
      </c>
      <c r="D63" s="14">
        <f t="shared" si="20"/>
        <v>21594.86</v>
      </c>
      <c r="E63" s="14">
        <v>6457.26</v>
      </c>
      <c r="F63" s="14">
        <v>7455.2</v>
      </c>
      <c r="G63" s="14">
        <v>7682.4</v>
      </c>
    </row>
    <row r="64" spans="1:7" ht="15.75" customHeight="1">
      <c r="A64" s="71" t="s">
        <v>20</v>
      </c>
      <c r="B64" s="71" t="s">
        <v>83</v>
      </c>
      <c r="C64" s="15" t="s">
        <v>17</v>
      </c>
      <c r="D64" s="14">
        <f t="shared" si="20"/>
        <v>295.48</v>
      </c>
      <c r="E64" s="16">
        <f t="shared" ref="E64:G64" si="24">E66+E68</f>
        <v>100</v>
      </c>
      <c r="F64" s="16">
        <f>F65</f>
        <v>125.48</v>
      </c>
      <c r="G64" s="16">
        <f t="shared" si="24"/>
        <v>70</v>
      </c>
    </row>
    <row r="65" spans="1:7" ht="66" customHeight="1">
      <c r="A65" s="71"/>
      <c r="B65" s="71"/>
      <c r="C65" s="7" t="s">
        <v>8</v>
      </c>
      <c r="D65" s="14">
        <f t="shared" si="20"/>
        <v>295.48</v>
      </c>
      <c r="E65" s="14">
        <f t="shared" ref="E65:G65" si="25">E67+E69</f>
        <v>100</v>
      </c>
      <c r="F65" s="14">
        <f t="shared" si="25"/>
        <v>125.48</v>
      </c>
      <c r="G65" s="14">
        <f t="shared" si="25"/>
        <v>70</v>
      </c>
    </row>
    <row r="66" spans="1:7" ht="19.5" customHeight="1">
      <c r="A66" s="71" t="s">
        <v>21</v>
      </c>
      <c r="B66" s="71" t="s">
        <v>92</v>
      </c>
      <c r="C66" s="17" t="s">
        <v>17</v>
      </c>
      <c r="D66" s="14">
        <f t="shared" si="20"/>
        <v>37.799999999999997</v>
      </c>
      <c r="E66" s="16">
        <f t="shared" ref="E66:G66" si="26">E67</f>
        <v>20</v>
      </c>
      <c r="F66" s="16">
        <f t="shared" si="26"/>
        <v>17.8</v>
      </c>
      <c r="G66" s="6">
        <f t="shared" si="26"/>
        <v>0</v>
      </c>
    </row>
    <row r="67" spans="1:7" ht="60.75" customHeight="1">
      <c r="A67" s="71"/>
      <c r="B67" s="71"/>
      <c r="C67" s="7" t="s">
        <v>8</v>
      </c>
      <c r="D67" s="14">
        <f t="shared" si="20"/>
        <v>37.799999999999997</v>
      </c>
      <c r="E67" s="14">
        <v>20</v>
      </c>
      <c r="F67" s="14">
        <v>17.8</v>
      </c>
      <c r="G67" s="13">
        <v>0</v>
      </c>
    </row>
    <row r="68" spans="1:7" ht="15" customHeight="1">
      <c r="A68" s="78" t="s">
        <v>22</v>
      </c>
      <c r="B68" s="71" t="s">
        <v>92</v>
      </c>
      <c r="C68" s="17" t="s">
        <v>17</v>
      </c>
      <c r="D68" s="14">
        <f t="shared" si="20"/>
        <v>257.68</v>
      </c>
      <c r="E68" s="16">
        <f t="shared" ref="E68:G68" si="27">E69</f>
        <v>80</v>
      </c>
      <c r="F68" s="16">
        <f t="shared" si="27"/>
        <v>107.68</v>
      </c>
      <c r="G68" s="6">
        <f t="shared" si="27"/>
        <v>70</v>
      </c>
    </row>
    <row r="69" spans="1:7" ht="66.75" customHeight="1">
      <c r="A69" s="78"/>
      <c r="B69" s="71"/>
      <c r="C69" s="7" t="s">
        <v>8</v>
      </c>
      <c r="D69" s="14">
        <f t="shared" si="20"/>
        <v>257.68</v>
      </c>
      <c r="E69" s="14">
        <v>80</v>
      </c>
      <c r="F69" s="14">
        <v>107.68</v>
      </c>
      <c r="G69" s="14">
        <v>70</v>
      </c>
    </row>
    <row r="70" spans="1:7" ht="17.25" customHeight="1">
      <c r="A70" s="60" t="s">
        <v>46</v>
      </c>
      <c r="B70" s="66" t="s">
        <v>92</v>
      </c>
      <c r="C70" s="15" t="s">
        <v>17</v>
      </c>
      <c r="D70" s="14">
        <f t="shared" si="20"/>
        <v>1628.4700000000003</v>
      </c>
      <c r="E70" s="14">
        <f t="shared" ref="E70:G70" si="28">E71</f>
        <v>746.09</v>
      </c>
      <c r="F70" s="14">
        <f>F71+F72</f>
        <v>752.38000000000011</v>
      </c>
      <c r="G70" s="16">
        <f t="shared" si="28"/>
        <v>130</v>
      </c>
    </row>
    <row r="71" spans="1:7" ht="25.5" customHeight="1">
      <c r="A71" s="61"/>
      <c r="B71" s="67"/>
      <c r="C71" s="47" t="s">
        <v>102</v>
      </c>
      <c r="D71" s="14">
        <f t="shared" si="20"/>
        <v>1182.31</v>
      </c>
      <c r="E71" s="14">
        <f t="shared" ref="E71" si="29">E74</f>
        <v>746.09</v>
      </c>
      <c r="F71" s="16">
        <f>F74+F76+F79+F81</f>
        <v>306.22000000000003</v>
      </c>
      <c r="G71" s="14">
        <f>G74+G76+G79+G81</f>
        <v>130</v>
      </c>
    </row>
    <row r="72" spans="1:7" ht="18" customHeight="1">
      <c r="A72" s="62"/>
      <c r="B72" s="68"/>
      <c r="C72" s="47" t="s">
        <v>104</v>
      </c>
      <c r="D72" s="14">
        <f t="shared" si="20"/>
        <v>446.16</v>
      </c>
      <c r="E72" s="14"/>
      <c r="F72" s="16">
        <f>F77</f>
        <v>446.16</v>
      </c>
      <c r="G72" s="14"/>
    </row>
    <row r="73" spans="1:7" ht="17.25" customHeight="1">
      <c r="A73" s="74" t="s">
        <v>58</v>
      </c>
      <c r="B73" s="71" t="s">
        <v>92</v>
      </c>
      <c r="C73" s="15" t="s">
        <v>17</v>
      </c>
      <c r="D73" s="14">
        <f t="shared" si="20"/>
        <v>746.09</v>
      </c>
      <c r="E73" s="16">
        <f t="shared" ref="E73:G73" si="30">E74</f>
        <v>746.09</v>
      </c>
      <c r="F73" s="16">
        <f t="shared" si="30"/>
        <v>0</v>
      </c>
      <c r="G73" s="16">
        <f t="shared" si="30"/>
        <v>0</v>
      </c>
    </row>
    <row r="74" spans="1:7" ht="66" customHeight="1">
      <c r="A74" s="74"/>
      <c r="B74" s="71"/>
      <c r="C74" s="21" t="s">
        <v>8</v>
      </c>
      <c r="D74" s="14">
        <f t="shared" si="20"/>
        <v>746.09</v>
      </c>
      <c r="E74" s="14">
        <v>746.09</v>
      </c>
      <c r="F74" s="14">
        <v>0</v>
      </c>
      <c r="G74" s="14">
        <v>0</v>
      </c>
    </row>
    <row r="75" spans="1:7" ht="13.5" customHeight="1">
      <c r="A75" s="60" t="s">
        <v>71</v>
      </c>
      <c r="B75" s="66" t="s">
        <v>92</v>
      </c>
      <c r="C75" s="15" t="s">
        <v>17</v>
      </c>
      <c r="D75" s="14">
        <f t="shared" si="20"/>
        <v>710.97</v>
      </c>
      <c r="E75" s="16">
        <f>E76</f>
        <v>0</v>
      </c>
      <c r="F75" s="14">
        <f>F76+F77</f>
        <v>580.97</v>
      </c>
      <c r="G75" s="16">
        <f t="shared" ref="G75" si="31">G76</f>
        <v>130</v>
      </c>
    </row>
    <row r="76" spans="1:7" ht="36" customHeight="1">
      <c r="A76" s="61"/>
      <c r="B76" s="67"/>
      <c r="C76" s="47" t="s">
        <v>102</v>
      </c>
      <c r="D76" s="14">
        <f t="shared" si="20"/>
        <v>264.81</v>
      </c>
      <c r="E76" s="14">
        <v>0</v>
      </c>
      <c r="F76" s="16">
        <v>134.81</v>
      </c>
      <c r="G76" s="14">
        <v>130</v>
      </c>
    </row>
    <row r="77" spans="1:7" ht="17.25" customHeight="1">
      <c r="A77" s="61"/>
      <c r="B77" s="68"/>
      <c r="C77" s="47" t="s">
        <v>104</v>
      </c>
      <c r="D77" s="14">
        <f t="shared" si="20"/>
        <v>446.16</v>
      </c>
      <c r="E77" s="14"/>
      <c r="F77" s="16">
        <v>446.16</v>
      </c>
      <c r="G77" s="14"/>
    </row>
    <row r="78" spans="1:7" ht="15.75" customHeight="1">
      <c r="A78" s="52" t="s">
        <v>75</v>
      </c>
      <c r="B78" s="86" t="s">
        <v>92</v>
      </c>
      <c r="C78" s="15" t="s">
        <v>17</v>
      </c>
      <c r="D78" s="14">
        <f t="shared" si="20"/>
        <v>129.11000000000001</v>
      </c>
      <c r="E78" s="14">
        <v>0</v>
      </c>
      <c r="F78" s="14">
        <v>129.11000000000001</v>
      </c>
      <c r="G78" s="14">
        <v>0</v>
      </c>
    </row>
    <row r="79" spans="1:7" ht="59.25" customHeight="1">
      <c r="A79" s="53" t="s">
        <v>98</v>
      </c>
      <c r="B79" s="86"/>
      <c r="C79" s="21" t="s">
        <v>8</v>
      </c>
      <c r="D79" s="14">
        <f t="shared" si="20"/>
        <v>129.11000000000001</v>
      </c>
      <c r="E79" s="14">
        <v>0</v>
      </c>
      <c r="F79" s="14">
        <v>129.11000000000001</v>
      </c>
      <c r="G79" s="14">
        <v>0</v>
      </c>
    </row>
    <row r="80" spans="1:7" ht="18.75" customHeight="1">
      <c r="A80" s="62" t="s">
        <v>76</v>
      </c>
      <c r="B80" s="71" t="s">
        <v>92</v>
      </c>
      <c r="C80" s="15" t="s">
        <v>17</v>
      </c>
      <c r="D80" s="14">
        <f t="shared" si="20"/>
        <v>42.3</v>
      </c>
      <c r="E80" s="14">
        <v>0</v>
      </c>
      <c r="F80" s="14">
        <v>42.3</v>
      </c>
      <c r="G80" s="14">
        <v>0</v>
      </c>
    </row>
    <row r="81" spans="1:7" ht="53.25" customHeight="1">
      <c r="A81" s="74"/>
      <c r="B81" s="71"/>
      <c r="C81" s="21" t="s">
        <v>8</v>
      </c>
      <c r="D81" s="14">
        <f t="shared" si="20"/>
        <v>42.3</v>
      </c>
      <c r="E81" s="14">
        <v>0</v>
      </c>
      <c r="F81" s="14">
        <v>42.3</v>
      </c>
      <c r="G81" s="14">
        <v>0</v>
      </c>
    </row>
    <row r="82" spans="1:7" ht="16.5" customHeight="1">
      <c r="A82" s="95" t="s">
        <v>23</v>
      </c>
      <c r="B82" s="60" t="s">
        <v>6</v>
      </c>
      <c r="C82" s="10" t="s">
        <v>17</v>
      </c>
      <c r="D82" s="11">
        <f t="shared" ref="D82:E82" si="32">D83+D84+D85</f>
        <v>28994.219999999998</v>
      </c>
      <c r="E82" s="11">
        <f t="shared" si="32"/>
        <v>10766.78</v>
      </c>
      <c r="F82" s="11">
        <f>F83+F84+F85</f>
        <v>9448.6400000000012</v>
      </c>
      <c r="G82" s="11">
        <f>G83+G84+G85</f>
        <v>8778.7999999999993</v>
      </c>
    </row>
    <row r="83" spans="1:7" ht="39" customHeight="1">
      <c r="A83" s="96"/>
      <c r="B83" s="61"/>
      <c r="C83" s="49" t="s">
        <v>103</v>
      </c>
      <c r="D83" s="14">
        <f t="shared" ref="D83:E83" si="33">D87+D93+D109+D115+D121</f>
        <v>28922.719999999998</v>
      </c>
      <c r="E83" s="14">
        <f t="shared" si="33"/>
        <v>10766.78</v>
      </c>
      <c r="F83" s="14">
        <f>F87+F93+F109+F115+F121</f>
        <v>9377.1400000000012</v>
      </c>
      <c r="G83" s="14">
        <f>G87+G93+G109+G115+G121</f>
        <v>8778.7999999999993</v>
      </c>
    </row>
    <row r="84" spans="1:7" ht="17.25" customHeight="1">
      <c r="A84" s="96"/>
      <c r="B84" s="61"/>
      <c r="C84" s="49" t="s">
        <v>105</v>
      </c>
      <c r="D84" s="14">
        <f t="shared" ref="D84:E84" si="34">D94</f>
        <v>8.58</v>
      </c>
      <c r="E84" s="14">
        <f t="shared" si="34"/>
        <v>0</v>
      </c>
      <c r="F84" s="14">
        <f>F94</f>
        <v>8.58</v>
      </c>
      <c r="G84" s="14">
        <f>G94</f>
        <v>0</v>
      </c>
    </row>
    <row r="85" spans="1:7" ht="42" customHeight="1">
      <c r="A85" s="97"/>
      <c r="B85" s="62"/>
      <c r="C85" s="49" t="s">
        <v>63</v>
      </c>
      <c r="D85" s="14">
        <f t="shared" ref="D85:E85" si="35">D95</f>
        <v>62.92</v>
      </c>
      <c r="E85" s="14">
        <f t="shared" si="35"/>
        <v>0</v>
      </c>
      <c r="F85" s="14">
        <f>F95</f>
        <v>62.92</v>
      </c>
      <c r="G85" s="14">
        <f>G95</f>
        <v>0</v>
      </c>
    </row>
    <row r="86" spans="1:7" ht="18.75" customHeight="1">
      <c r="A86" s="83" t="s">
        <v>24</v>
      </c>
      <c r="B86" s="74" t="s">
        <v>90</v>
      </c>
      <c r="C86" s="21" t="s">
        <v>17</v>
      </c>
      <c r="D86" s="16">
        <f t="shared" ref="D86:E86" si="36">D87</f>
        <v>27247.67</v>
      </c>
      <c r="E86" s="16">
        <f t="shared" si="36"/>
        <v>10010.48</v>
      </c>
      <c r="F86" s="16">
        <f>F87</f>
        <v>8552.7900000000009</v>
      </c>
      <c r="G86" s="16">
        <f>G87</f>
        <v>8684.4</v>
      </c>
    </row>
    <row r="87" spans="1:7" ht="51">
      <c r="A87" s="83"/>
      <c r="B87" s="74"/>
      <c r="C87" s="21" t="s">
        <v>8</v>
      </c>
      <c r="D87" s="14">
        <f t="shared" ref="D87:E87" si="37">D89+D91</f>
        <v>27247.67</v>
      </c>
      <c r="E87" s="14">
        <f t="shared" si="37"/>
        <v>10010.48</v>
      </c>
      <c r="F87" s="14">
        <f>F89+F91</f>
        <v>8552.7900000000009</v>
      </c>
      <c r="G87" s="14">
        <f>G89+G91</f>
        <v>8684.4</v>
      </c>
    </row>
    <row r="88" spans="1:7" ht="18.75" customHeight="1">
      <c r="A88" s="74" t="s">
        <v>25</v>
      </c>
      <c r="B88" s="74" t="s">
        <v>91</v>
      </c>
      <c r="C88" s="15" t="s">
        <v>17</v>
      </c>
      <c r="D88" s="16">
        <f t="shared" ref="D88:E88" si="38">D89</f>
        <v>5793.1</v>
      </c>
      <c r="E88" s="16">
        <f t="shared" si="38"/>
        <v>3421.1</v>
      </c>
      <c r="F88" s="16">
        <f>F89</f>
        <v>1186</v>
      </c>
      <c r="G88" s="16">
        <f>G89</f>
        <v>1186</v>
      </c>
    </row>
    <row r="89" spans="1:7" ht="65.25" customHeight="1">
      <c r="A89" s="74"/>
      <c r="B89" s="74"/>
      <c r="C89" s="21" t="s">
        <v>8</v>
      </c>
      <c r="D89" s="14">
        <f>E89+F89+G89</f>
        <v>5793.1</v>
      </c>
      <c r="E89" s="14">
        <v>3421.1</v>
      </c>
      <c r="F89" s="14">
        <v>1186</v>
      </c>
      <c r="G89" s="14">
        <v>1186</v>
      </c>
    </row>
    <row r="90" spans="1:7" ht="16.5" customHeight="1">
      <c r="A90" s="74" t="s">
        <v>26</v>
      </c>
      <c r="B90" s="74" t="s">
        <v>90</v>
      </c>
      <c r="C90" s="15" t="s">
        <v>17</v>
      </c>
      <c r="D90" s="14">
        <f>D91</f>
        <v>21454.57</v>
      </c>
      <c r="E90" s="16">
        <f>E91</f>
        <v>6589.38</v>
      </c>
      <c r="F90" s="16">
        <f>F91</f>
        <v>7366.79</v>
      </c>
      <c r="G90" s="16">
        <f>G91</f>
        <v>7498.4</v>
      </c>
    </row>
    <row r="91" spans="1:7" ht="75.75" customHeight="1">
      <c r="A91" s="74"/>
      <c r="B91" s="74"/>
      <c r="C91" s="21" t="s">
        <v>8</v>
      </c>
      <c r="D91" s="14">
        <f t="shared" ref="D91:D101" si="39">E91+F91+G91</f>
        <v>21454.57</v>
      </c>
      <c r="E91" s="18">
        <v>6589.38</v>
      </c>
      <c r="F91" s="14">
        <v>7366.79</v>
      </c>
      <c r="G91" s="14">
        <v>7498.4</v>
      </c>
    </row>
    <row r="92" spans="1:7" ht="14.25" customHeight="1">
      <c r="A92" s="60" t="s">
        <v>27</v>
      </c>
      <c r="B92" s="60" t="s">
        <v>106</v>
      </c>
      <c r="C92" s="15" t="s">
        <v>17</v>
      </c>
      <c r="D92" s="14">
        <f t="shared" si="39"/>
        <v>918.12</v>
      </c>
      <c r="E92" s="14">
        <f>E93</f>
        <v>320.19</v>
      </c>
      <c r="F92" s="14">
        <f>F93+F94+F95</f>
        <v>514.53</v>
      </c>
      <c r="G92" s="14">
        <f>G93</f>
        <v>83.4</v>
      </c>
    </row>
    <row r="93" spans="1:7">
      <c r="A93" s="61"/>
      <c r="B93" s="61"/>
      <c r="C93" s="49" t="s">
        <v>103</v>
      </c>
      <c r="D93" s="16">
        <f t="shared" si="39"/>
        <v>846.62</v>
      </c>
      <c r="E93" s="16">
        <f>E97</f>
        <v>320.19</v>
      </c>
      <c r="F93" s="16">
        <f>F97</f>
        <v>443.03</v>
      </c>
      <c r="G93" s="16">
        <f>G97</f>
        <v>83.4</v>
      </c>
    </row>
    <row r="94" spans="1:7">
      <c r="A94" s="61"/>
      <c r="B94" s="61"/>
      <c r="C94" s="49" t="s">
        <v>105</v>
      </c>
      <c r="D94" s="16">
        <f t="shared" si="39"/>
        <v>8.58</v>
      </c>
      <c r="E94" s="16">
        <v>0</v>
      </c>
      <c r="F94" s="16">
        <f>F98</f>
        <v>8.58</v>
      </c>
      <c r="G94" s="16">
        <v>0</v>
      </c>
    </row>
    <row r="95" spans="1:7" ht="25.5">
      <c r="A95" s="62"/>
      <c r="B95" s="62"/>
      <c r="C95" s="49" t="s">
        <v>63</v>
      </c>
      <c r="D95" s="16">
        <f t="shared" si="39"/>
        <v>62.92</v>
      </c>
      <c r="E95" s="16">
        <v>0</v>
      </c>
      <c r="F95" s="16">
        <f>F99</f>
        <v>62.92</v>
      </c>
      <c r="G95" s="16">
        <v>0</v>
      </c>
    </row>
    <row r="96" spans="1:7" ht="16.5" customHeight="1">
      <c r="A96" s="92" t="s">
        <v>50</v>
      </c>
      <c r="B96" s="92" t="s">
        <v>84</v>
      </c>
      <c r="C96" s="26" t="s">
        <v>17</v>
      </c>
      <c r="D96" s="27">
        <f t="shared" si="39"/>
        <v>918.12</v>
      </c>
      <c r="E96" s="27">
        <f>E97</f>
        <v>320.19</v>
      </c>
      <c r="F96" s="16">
        <f>F97+F98+F99</f>
        <v>514.53</v>
      </c>
      <c r="G96" s="27">
        <f>G97</f>
        <v>83.4</v>
      </c>
    </row>
    <row r="97" spans="1:7">
      <c r="A97" s="94"/>
      <c r="B97" s="94"/>
      <c r="C97" s="49" t="s">
        <v>103</v>
      </c>
      <c r="D97" s="27">
        <f t="shared" si="39"/>
        <v>846.62</v>
      </c>
      <c r="E97" s="57">
        <v>320.19</v>
      </c>
      <c r="F97" s="54">
        <f>F101+F105+F107</f>
        <v>443.03</v>
      </c>
      <c r="G97" s="57">
        <f>G101</f>
        <v>83.4</v>
      </c>
    </row>
    <row r="98" spans="1:7">
      <c r="A98" s="94"/>
      <c r="B98" s="94"/>
      <c r="C98" s="49" t="s">
        <v>105</v>
      </c>
      <c r="D98" s="27">
        <f t="shared" si="39"/>
        <v>8.58</v>
      </c>
      <c r="E98" s="57">
        <v>0</v>
      </c>
      <c r="F98" s="54">
        <f>F102</f>
        <v>8.58</v>
      </c>
      <c r="G98" s="57">
        <v>0</v>
      </c>
    </row>
    <row r="99" spans="1:7" ht="25.5">
      <c r="A99" s="93"/>
      <c r="B99" s="93"/>
      <c r="C99" s="49" t="s">
        <v>63</v>
      </c>
      <c r="D99" s="27">
        <f t="shared" si="39"/>
        <v>62.92</v>
      </c>
      <c r="E99" s="57">
        <v>0</v>
      </c>
      <c r="F99" s="54">
        <f>F103</f>
        <v>62.92</v>
      </c>
      <c r="G99" s="57">
        <v>0</v>
      </c>
    </row>
    <row r="100" spans="1:7" ht="12.75" customHeight="1">
      <c r="A100" s="92" t="s">
        <v>95</v>
      </c>
      <c r="B100" s="92" t="s">
        <v>84</v>
      </c>
      <c r="C100" s="26" t="s">
        <v>17</v>
      </c>
      <c r="D100" s="27">
        <f t="shared" si="39"/>
        <v>354.9</v>
      </c>
      <c r="E100" s="27">
        <v>100</v>
      </c>
      <c r="F100" s="54">
        <f>F101+F102+F103</f>
        <v>171.5</v>
      </c>
      <c r="G100" s="57">
        <f>G101</f>
        <v>83.4</v>
      </c>
    </row>
    <row r="101" spans="1:7">
      <c r="A101" s="94"/>
      <c r="B101" s="94"/>
      <c r="C101" s="49" t="s">
        <v>103</v>
      </c>
      <c r="D101" s="27">
        <f t="shared" si="39"/>
        <v>283.39999999999998</v>
      </c>
      <c r="E101" s="27">
        <v>100</v>
      </c>
      <c r="F101" s="54">
        <v>100</v>
      </c>
      <c r="G101" s="57">
        <v>83.4</v>
      </c>
    </row>
    <row r="102" spans="1:7">
      <c r="A102" s="94"/>
      <c r="B102" s="94"/>
      <c r="C102" s="49" t="s">
        <v>105</v>
      </c>
      <c r="D102" s="27">
        <f t="shared" ref="D102:D107" si="40">E102+F102+G102</f>
        <v>8.58</v>
      </c>
      <c r="E102" s="27">
        <v>0</v>
      </c>
      <c r="F102" s="54">
        <v>8.58</v>
      </c>
      <c r="G102" s="57">
        <v>0</v>
      </c>
    </row>
    <row r="103" spans="1:7" ht="27.75" customHeight="1">
      <c r="A103" s="93"/>
      <c r="B103" s="93"/>
      <c r="C103" s="49" t="s">
        <v>63</v>
      </c>
      <c r="D103" s="27">
        <f t="shared" si="40"/>
        <v>62.92</v>
      </c>
      <c r="E103" s="27">
        <v>0</v>
      </c>
      <c r="F103" s="54">
        <v>62.92</v>
      </c>
      <c r="G103" s="57">
        <v>0</v>
      </c>
    </row>
    <row r="104" spans="1:7" ht="25.5" customHeight="1">
      <c r="A104" s="92" t="s">
        <v>107</v>
      </c>
      <c r="B104" s="84" t="s">
        <v>84</v>
      </c>
      <c r="C104" s="26" t="s">
        <v>17</v>
      </c>
      <c r="D104" s="27">
        <f t="shared" si="40"/>
        <v>539.31999999999994</v>
      </c>
      <c r="E104" s="58">
        <v>220.19</v>
      </c>
      <c r="F104" s="16">
        <f>F105</f>
        <v>319.13</v>
      </c>
      <c r="G104" s="57">
        <f>G105</f>
        <v>0</v>
      </c>
    </row>
    <row r="105" spans="1:7" ht="51">
      <c r="A105" s="93"/>
      <c r="B105" s="84"/>
      <c r="C105" s="28" t="s">
        <v>8</v>
      </c>
      <c r="D105" s="27">
        <f>E105+F105+G105</f>
        <v>539.31999999999994</v>
      </c>
      <c r="E105" s="58">
        <v>220.19</v>
      </c>
      <c r="F105" s="16">
        <v>319.13</v>
      </c>
      <c r="G105" s="57">
        <v>0</v>
      </c>
    </row>
    <row r="106" spans="1:7" ht="18" customHeight="1">
      <c r="A106" s="92" t="s">
        <v>96</v>
      </c>
      <c r="B106" s="84" t="s">
        <v>84</v>
      </c>
      <c r="C106" s="26" t="s">
        <v>17</v>
      </c>
      <c r="D106" s="27">
        <f>E106+F106+G106</f>
        <v>23.9</v>
      </c>
      <c r="E106" s="57">
        <v>0</v>
      </c>
      <c r="F106" s="54">
        <f>F107</f>
        <v>23.9</v>
      </c>
      <c r="G106" s="57">
        <v>0</v>
      </c>
    </row>
    <row r="107" spans="1:7" ht="51">
      <c r="A107" s="93"/>
      <c r="B107" s="84"/>
      <c r="C107" s="28" t="s">
        <v>8</v>
      </c>
      <c r="D107" s="27">
        <f t="shared" si="40"/>
        <v>23.9</v>
      </c>
      <c r="E107" s="57">
        <v>0</v>
      </c>
      <c r="F107" s="54">
        <v>23.9</v>
      </c>
      <c r="G107" s="57">
        <v>0</v>
      </c>
    </row>
    <row r="108" spans="1:7" ht="23.25" customHeight="1">
      <c r="A108" s="74" t="s">
        <v>46</v>
      </c>
      <c r="B108" s="74" t="s">
        <v>90</v>
      </c>
      <c r="C108" s="15" t="s">
        <v>17</v>
      </c>
      <c r="D108" s="16">
        <f t="shared" ref="D108:D114" si="41">E108+F108+G108</f>
        <v>490.62</v>
      </c>
      <c r="E108" s="16">
        <f t="shared" ref="E108:G109" si="42">E110+E112</f>
        <v>371.1</v>
      </c>
      <c r="F108" s="16">
        <f t="shared" si="42"/>
        <v>119.52000000000001</v>
      </c>
      <c r="G108" s="16">
        <f t="shared" si="42"/>
        <v>0</v>
      </c>
    </row>
    <row r="109" spans="1:7" ht="51">
      <c r="A109" s="74"/>
      <c r="B109" s="74"/>
      <c r="C109" s="21" t="s">
        <v>8</v>
      </c>
      <c r="D109" s="14">
        <f t="shared" si="41"/>
        <v>490.62</v>
      </c>
      <c r="E109" s="14">
        <f t="shared" si="42"/>
        <v>371.1</v>
      </c>
      <c r="F109" s="14">
        <f t="shared" si="42"/>
        <v>119.52000000000001</v>
      </c>
      <c r="G109" s="14">
        <f t="shared" si="42"/>
        <v>0</v>
      </c>
    </row>
    <row r="110" spans="1:7" ht="16.5" customHeight="1">
      <c r="A110" s="74" t="s">
        <v>99</v>
      </c>
      <c r="B110" s="74" t="s">
        <v>84</v>
      </c>
      <c r="C110" s="15" t="s">
        <v>17</v>
      </c>
      <c r="D110" s="16">
        <f t="shared" si="41"/>
        <v>456.64000000000004</v>
      </c>
      <c r="E110" s="16">
        <f>E111</f>
        <v>371.1</v>
      </c>
      <c r="F110" s="16">
        <f>F111</f>
        <v>85.54</v>
      </c>
      <c r="G110" s="16">
        <f>G111</f>
        <v>0</v>
      </c>
    </row>
    <row r="111" spans="1:7" ht="54.75" customHeight="1">
      <c r="A111" s="74"/>
      <c r="B111" s="74"/>
      <c r="C111" s="21" t="s">
        <v>8</v>
      </c>
      <c r="D111" s="14">
        <f t="shared" si="41"/>
        <v>456.64000000000004</v>
      </c>
      <c r="E111" s="14">
        <v>371.1</v>
      </c>
      <c r="F111" s="14">
        <v>85.54</v>
      </c>
      <c r="G111" s="14">
        <v>0</v>
      </c>
    </row>
    <row r="112" spans="1:7" ht="19.5" customHeight="1">
      <c r="A112" s="74" t="s">
        <v>77</v>
      </c>
      <c r="B112" s="74" t="s">
        <v>84</v>
      </c>
      <c r="C112" s="15" t="s">
        <v>17</v>
      </c>
      <c r="D112" s="14">
        <f t="shared" si="41"/>
        <v>33.979999999999997</v>
      </c>
      <c r="E112" s="14">
        <v>0</v>
      </c>
      <c r="F112" s="14">
        <f>F113</f>
        <v>33.979999999999997</v>
      </c>
      <c r="G112" s="14">
        <v>0</v>
      </c>
    </row>
    <row r="113" spans="1:7" ht="51">
      <c r="A113" s="74"/>
      <c r="B113" s="74"/>
      <c r="C113" s="21" t="s">
        <v>8</v>
      </c>
      <c r="D113" s="14">
        <f t="shared" si="41"/>
        <v>33.979999999999997</v>
      </c>
      <c r="E113" s="14">
        <v>0</v>
      </c>
      <c r="F113" s="14">
        <v>33.979999999999997</v>
      </c>
      <c r="G113" s="14">
        <v>0</v>
      </c>
    </row>
    <row r="114" spans="1:7" ht="22.5" customHeight="1">
      <c r="A114" s="72" t="s">
        <v>28</v>
      </c>
      <c r="B114" s="74" t="s">
        <v>90</v>
      </c>
      <c r="C114" s="15" t="s">
        <v>17</v>
      </c>
      <c r="D114" s="16">
        <f t="shared" si="41"/>
        <v>154.4</v>
      </c>
      <c r="E114" s="16">
        <f>E115</f>
        <v>0</v>
      </c>
      <c r="F114" s="16">
        <v>154.4</v>
      </c>
      <c r="G114" s="16">
        <f>G115</f>
        <v>0</v>
      </c>
    </row>
    <row r="115" spans="1:7" ht="68.25" customHeight="1">
      <c r="A115" s="72"/>
      <c r="B115" s="74"/>
      <c r="C115" s="21" t="s">
        <v>8</v>
      </c>
      <c r="D115" s="14">
        <f>D119</f>
        <v>154.4</v>
      </c>
      <c r="E115" s="14">
        <f>E117</f>
        <v>0</v>
      </c>
      <c r="F115" s="14">
        <v>154.4</v>
      </c>
      <c r="G115" s="14">
        <f t="shared" ref="G115" si="43">G117</f>
        <v>0</v>
      </c>
    </row>
    <row r="116" spans="1:7" ht="21" customHeight="1">
      <c r="A116" s="72" t="s">
        <v>29</v>
      </c>
      <c r="B116" s="74" t="s">
        <v>84</v>
      </c>
      <c r="C116" s="15" t="s">
        <v>17</v>
      </c>
      <c r="D116" s="16">
        <f>D117</f>
        <v>0</v>
      </c>
      <c r="E116" s="16">
        <f>E117</f>
        <v>0</v>
      </c>
      <c r="F116" s="16">
        <f>F117</f>
        <v>0</v>
      </c>
      <c r="G116" s="16">
        <f>G117</f>
        <v>0</v>
      </c>
    </row>
    <row r="117" spans="1:7" ht="51">
      <c r="A117" s="72"/>
      <c r="B117" s="74"/>
      <c r="C117" s="21" t="s">
        <v>8</v>
      </c>
      <c r="D117" s="14">
        <f>E117+F117+G117</f>
        <v>0</v>
      </c>
      <c r="E117" s="14">
        <v>0</v>
      </c>
      <c r="F117" s="14">
        <v>0</v>
      </c>
      <c r="G117" s="14"/>
    </row>
    <row r="118" spans="1:7" ht="24" customHeight="1">
      <c r="A118" s="74" t="s">
        <v>78</v>
      </c>
      <c r="B118" s="74" t="s">
        <v>90</v>
      </c>
      <c r="C118" s="15" t="s">
        <v>17</v>
      </c>
      <c r="D118" s="14">
        <f>F118</f>
        <v>154.4</v>
      </c>
      <c r="E118" s="14">
        <v>0</v>
      </c>
      <c r="F118" s="14">
        <f>F119</f>
        <v>154.4</v>
      </c>
      <c r="G118" s="14">
        <v>0</v>
      </c>
    </row>
    <row r="119" spans="1:7" ht="51">
      <c r="A119" s="74"/>
      <c r="B119" s="74"/>
      <c r="C119" s="21" t="s">
        <v>8</v>
      </c>
      <c r="D119" s="14">
        <f>F119</f>
        <v>154.4</v>
      </c>
      <c r="E119" s="14">
        <v>0</v>
      </c>
      <c r="F119" s="14">
        <v>154.4</v>
      </c>
      <c r="G119" s="14">
        <v>0</v>
      </c>
    </row>
    <row r="120" spans="1:7" ht="18" customHeight="1">
      <c r="A120" s="74" t="s">
        <v>47</v>
      </c>
      <c r="B120" s="74" t="s">
        <v>90</v>
      </c>
      <c r="C120" s="15" t="s">
        <v>17</v>
      </c>
      <c r="D120" s="16">
        <f>D121</f>
        <v>183.41</v>
      </c>
      <c r="E120" s="16">
        <f>E121</f>
        <v>65.010000000000005</v>
      </c>
      <c r="F120" s="16">
        <f>F122+F124+F126</f>
        <v>107.4</v>
      </c>
      <c r="G120" s="16">
        <f>G121</f>
        <v>11</v>
      </c>
    </row>
    <row r="121" spans="1:7" ht="58.5" customHeight="1">
      <c r="A121" s="74"/>
      <c r="B121" s="74"/>
      <c r="C121" s="21" t="s">
        <v>8</v>
      </c>
      <c r="D121" s="14">
        <f>D123+D125+D127</f>
        <v>183.41</v>
      </c>
      <c r="E121" s="14">
        <f>E123+E125+E127</f>
        <v>65.010000000000005</v>
      </c>
      <c r="F121" s="14">
        <f>F123+F125+F127</f>
        <v>107.4</v>
      </c>
      <c r="G121" s="14">
        <f t="shared" ref="G121" si="44">G123+G125+G127</f>
        <v>11</v>
      </c>
    </row>
    <row r="122" spans="1:7" ht="21" customHeight="1">
      <c r="A122" s="74" t="s">
        <v>30</v>
      </c>
      <c r="B122" s="74" t="s">
        <v>90</v>
      </c>
      <c r="C122" s="15" t="s">
        <v>17</v>
      </c>
      <c r="D122" s="16">
        <f>D123</f>
        <v>42</v>
      </c>
      <c r="E122" s="16">
        <f t="shared" ref="E122:G122" si="45">E123</f>
        <v>21</v>
      </c>
      <c r="F122" s="16">
        <f t="shared" si="45"/>
        <v>21</v>
      </c>
      <c r="G122" s="16">
        <f t="shared" si="45"/>
        <v>0</v>
      </c>
    </row>
    <row r="123" spans="1:7" ht="72" customHeight="1">
      <c r="A123" s="74"/>
      <c r="B123" s="74"/>
      <c r="C123" s="21" t="s">
        <v>8</v>
      </c>
      <c r="D123" s="14">
        <f>E123+F123+G123</f>
        <v>42</v>
      </c>
      <c r="E123" s="14">
        <v>21</v>
      </c>
      <c r="F123" s="14">
        <v>21</v>
      </c>
      <c r="G123" s="14">
        <v>0</v>
      </c>
    </row>
    <row r="124" spans="1:7" ht="27" customHeight="1">
      <c r="A124" s="74" t="s">
        <v>65</v>
      </c>
      <c r="B124" s="74" t="s">
        <v>90</v>
      </c>
      <c r="C124" s="15" t="s">
        <v>17</v>
      </c>
      <c r="D124" s="16">
        <f>D125</f>
        <v>19.399999999999999</v>
      </c>
      <c r="E124" s="16">
        <f t="shared" ref="E124:G124" si="46">E125</f>
        <v>17</v>
      </c>
      <c r="F124" s="16">
        <f t="shared" si="46"/>
        <v>2.4</v>
      </c>
      <c r="G124" s="16">
        <f t="shared" si="46"/>
        <v>0</v>
      </c>
    </row>
    <row r="125" spans="1:7" ht="77.25" customHeight="1">
      <c r="A125" s="74"/>
      <c r="B125" s="74"/>
      <c r="C125" s="21" t="s">
        <v>8</v>
      </c>
      <c r="D125" s="14">
        <f>E125+F125+G125</f>
        <v>19.399999999999999</v>
      </c>
      <c r="E125" s="14">
        <v>17</v>
      </c>
      <c r="F125" s="14">
        <v>2.4</v>
      </c>
      <c r="G125" s="14">
        <v>0</v>
      </c>
    </row>
    <row r="126" spans="1:7">
      <c r="A126" s="74" t="s">
        <v>59</v>
      </c>
      <c r="B126" s="74" t="s">
        <v>90</v>
      </c>
      <c r="C126" s="15" t="s">
        <v>17</v>
      </c>
      <c r="D126" s="16">
        <f>D127</f>
        <v>122.01</v>
      </c>
      <c r="E126" s="16">
        <f>E127</f>
        <v>27.01</v>
      </c>
      <c r="F126" s="16">
        <f>F127</f>
        <v>84</v>
      </c>
      <c r="G126" s="16">
        <f>G127</f>
        <v>11</v>
      </c>
    </row>
    <row r="127" spans="1:7" ht="47.25" customHeight="1">
      <c r="A127" s="74"/>
      <c r="B127" s="74"/>
      <c r="C127" s="21" t="s">
        <v>8</v>
      </c>
      <c r="D127" s="14">
        <f>E127+F127+G127</f>
        <v>122.01</v>
      </c>
      <c r="E127" s="14">
        <v>27.01</v>
      </c>
      <c r="F127" s="14">
        <v>84</v>
      </c>
      <c r="G127" s="14">
        <v>11</v>
      </c>
    </row>
    <row r="128" spans="1:7" ht="21.75" customHeight="1">
      <c r="A128" s="70" t="s">
        <v>31</v>
      </c>
      <c r="B128" s="71" t="s">
        <v>6</v>
      </c>
      <c r="C128" s="10" t="s">
        <v>17</v>
      </c>
      <c r="D128" s="11">
        <f>D129</f>
        <v>300</v>
      </c>
      <c r="E128" s="11">
        <f t="shared" ref="E128:G128" si="47">E129</f>
        <v>100</v>
      </c>
      <c r="F128" s="11">
        <f t="shared" si="47"/>
        <v>150</v>
      </c>
      <c r="G128" s="11">
        <f t="shared" si="47"/>
        <v>50</v>
      </c>
    </row>
    <row r="129" spans="1:7" ht="94.5" customHeight="1">
      <c r="A129" s="70"/>
      <c r="B129" s="71"/>
      <c r="C129" s="7" t="s">
        <v>8</v>
      </c>
      <c r="D129" s="13">
        <f>D131</f>
        <v>300</v>
      </c>
      <c r="E129" s="14">
        <f t="shared" ref="E129:G129" si="48">E131</f>
        <v>100</v>
      </c>
      <c r="F129" s="14">
        <f t="shared" si="48"/>
        <v>150</v>
      </c>
      <c r="G129" s="14">
        <f t="shared" si="48"/>
        <v>50</v>
      </c>
    </row>
    <row r="130" spans="1:7" ht="17.25" customHeight="1">
      <c r="A130" s="71" t="s">
        <v>45</v>
      </c>
      <c r="B130" s="71" t="s">
        <v>89</v>
      </c>
      <c r="C130" s="26" t="s">
        <v>17</v>
      </c>
      <c r="D130" s="27">
        <f>D131</f>
        <v>300</v>
      </c>
      <c r="E130" s="27">
        <f t="shared" ref="E130:G130" si="49">E131</f>
        <v>100</v>
      </c>
      <c r="F130" s="16">
        <f t="shared" si="49"/>
        <v>150</v>
      </c>
      <c r="G130" s="16">
        <f t="shared" si="49"/>
        <v>50</v>
      </c>
    </row>
    <row r="131" spans="1:7" ht="73.5" customHeight="1">
      <c r="A131" s="71"/>
      <c r="B131" s="71"/>
      <c r="C131" s="7" t="s">
        <v>8</v>
      </c>
      <c r="D131" s="13">
        <f>D133</f>
        <v>300</v>
      </c>
      <c r="E131" s="14">
        <f t="shared" ref="E131:G131" si="50">E133</f>
        <v>100</v>
      </c>
      <c r="F131" s="14">
        <f t="shared" si="50"/>
        <v>150</v>
      </c>
      <c r="G131" s="14">
        <f t="shared" si="50"/>
        <v>50</v>
      </c>
    </row>
    <row r="132" spans="1:7" ht="14.25" customHeight="1">
      <c r="A132" s="71" t="s">
        <v>32</v>
      </c>
      <c r="B132" s="71" t="s">
        <v>93</v>
      </c>
      <c r="C132" s="17" t="s">
        <v>17</v>
      </c>
      <c r="D132" s="6">
        <f>D133</f>
        <v>300</v>
      </c>
      <c r="E132" s="16">
        <v>100</v>
      </c>
      <c r="F132" s="16">
        <f>F133</f>
        <v>150</v>
      </c>
      <c r="G132" s="16">
        <f>G133</f>
        <v>50</v>
      </c>
    </row>
    <row r="133" spans="1:7" ht="57.75" customHeight="1">
      <c r="A133" s="71"/>
      <c r="B133" s="71"/>
      <c r="C133" s="7" t="s">
        <v>8</v>
      </c>
      <c r="D133" s="13">
        <f>E133+F133+G133</f>
        <v>300</v>
      </c>
      <c r="E133" s="14">
        <v>100</v>
      </c>
      <c r="F133" s="14">
        <v>150</v>
      </c>
      <c r="G133" s="14">
        <v>50</v>
      </c>
    </row>
    <row r="134" spans="1:7" ht="15" customHeight="1">
      <c r="A134" s="70" t="s">
        <v>33</v>
      </c>
      <c r="B134" s="71" t="s">
        <v>6</v>
      </c>
      <c r="C134" s="10" t="s">
        <v>17</v>
      </c>
      <c r="D134" s="11">
        <f t="shared" ref="D134:E134" si="51">D135+D136+D137</f>
        <v>1208.52</v>
      </c>
      <c r="E134" s="11">
        <f t="shared" si="51"/>
        <v>754.92</v>
      </c>
      <c r="F134" s="11">
        <f>F135+F136+F137</f>
        <v>453.6</v>
      </c>
      <c r="G134" s="11">
        <f>G135+G136+G137</f>
        <v>0</v>
      </c>
    </row>
    <row r="135" spans="1:7" ht="57" customHeight="1">
      <c r="A135" s="70"/>
      <c r="B135" s="71"/>
      <c r="C135" s="31" t="s">
        <v>8</v>
      </c>
      <c r="D135" s="35">
        <f t="shared" ref="D135:D144" si="52">E135+F135+G135</f>
        <v>423.4</v>
      </c>
      <c r="E135" s="36">
        <v>323.39999999999998</v>
      </c>
      <c r="F135" s="20">
        <v>100</v>
      </c>
      <c r="G135" s="37">
        <f>G137+G138</f>
        <v>0</v>
      </c>
    </row>
    <row r="136" spans="1:7" ht="17.25" customHeight="1">
      <c r="A136" s="70"/>
      <c r="B136" s="85"/>
      <c r="C136" s="50" t="s">
        <v>104</v>
      </c>
      <c r="D136" s="13">
        <f t="shared" si="52"/>
        <v>473.95</v>
      </c>
      <c r="E136" s="36">
        <f>E140</f>
        <v>431.52</v>
      </c>
      <c r="F136" s="20">
        <v>42.43</v>
      </c>
      <c r="G136" s="37">
        <v>0</v>
      </c>
    </row>
    <row r="137" spans="1:7" ht="27" customHeight="1">
      <c r="A137" s="70"/>
      <c r="B137" s="85"/>
      <c r="C137" s="48" t="s">
        <v>63</v>
      </c>
      <c r="D137" s="13">
        <f t="shared" si="52"/>
        <v>311.17</v>
      </c>
      <c r="E137" s="14">
        <f>E147</f>
        <v>0</v>
      </c>
      <c r="F137" s="13">
        <v>311.17</v>
      </c>
      <c r="G137" s="13">
        <v>0</v>
      </c>
    </row>
    <row r="138" spans="1:7" ht="15.75" customHeight="1">
      <c r="A138" s="66" t="s">
        <v>48</v>
      </c>
      <c r="B138" s="66" t="s">
        <v>34</v>
      </c>
      <c r="C138" s="26" t="s">
        <v>17</v>
      </c>
      <c r="D138" s="33">
        <f t="shared" si="52"/>
        <v>1208.52</v>
      </c>
      <c r="E138" s="33">
        <f t="shared" ref="E138:G138" si="53">E139+E140</f>
        <v>754.92</v>
      </c>
      <c r="F138" s="33">
        <f>F139+F140+F141</f>
        <v>453.6</v>
      </c>
      <c r="G138" s="33">
        <f t="shared" si="53"/>
        <v>0</v>
      </c>
    </row>
    <row r="139" spans="1:7" ht="54.75" customHeight="1">
      <c r="A139" s="67"/>
      <c r="B139" s="67"/>
      <c r="C139" s="38" t="s">
        <v>8</v>
      </c>
      <c r="D139" s="39">
        <f t="shared" si="52"/>
        <v>423.4</v>
      </c>
      <c r="E139" s="40">
        <v>323.39999999999998</v>
      </c>
      <c r="F139" s="41">
        <f>F143+F146</f>
        <v>100</v>
      </c>
      <c r="G139" s="42">
        <f>G142</f>
        <v>0</v>
      </c>
    </row>
    <row r="140" spans="1:7" ht="42" customHeight="1">
      <c r="A140" s="67"/>
      <c r="B140" s="67"/>
      <c r="C140" s="56" t="s">
        <v>104</v>
      </c>
      <c r="D140" s="13">
        <f t="shared" si="52"/>
        <v>473.95</v>
      </c>
      <c r="E140" s="14">
        <v>431.52</v>
      </c>
      <c r="F140" s="14">
        <f>F147</f>
        <v>42.43</v>
      </c>
      <c r="G140" s="13">
        <v>0</v>
      </c>
    </row>
    <row r="141" spans="1:7" ht="27.75" customHeight="1">
      <c r="A141" s="68"/>
      <c r="B141" s="68"/>
      <c r="C141" s="56" t="s">
        <v>63</v>
      </c>
      <c r="D141" s="13">
        <f t="shared" si="52"/>
        <v>311.17</v>
      </c>
      <c r="E141" s="14">
        <v>0</v>
      </c>
      <c r="F141" s="14">
        <f>F148</f>
        <v>311.17</v>
      </c>
      <c r="G141" s="13">
        <v>0</v>
      </c>
    </row>
    <row r="142" spans="1:7" ht="15" customHeight="1">
      <c r="A142" s="71" t="s">
        <v>35</v>
      </c>
      <c r="B142" s="71"/>
      <c r="C142" s="30" t="s">
        <v>17</v>
      </c>
      <c r="D142" s="6">
        <f t="shared" si="52"/>
        <v>1208.52</v>
      </c>
      <c r="E142" s="16">
        <f>E143+E147+E148</f>
        <v>754.92</v>
      </c>
      <c r="F142" s="6">
        <f>F143+F147+F148+F146</f>
        <v>453.6</v>
      </c>
      <c r="G142" s="16">
        <f>G143+G147+G148</f>
        <v>0</v>
      </c>
    </row>
    <row r="143" spans="1:7">
      <c r="A143" s="71"/>
      <c r="B143" s="82"/>
      <c r="C143" s="71" t="s">
        <v>8</v>
      </c>
      <c r="D143" s="13">
        <f t="shared" si="52"/>
        <v>412.78999999999996</v>
      </c>
      <c r="E143" s="14">
        <f>E144+E145+E146</f>
        <v>323.39999999999998</v>
      </c>
      <c r="F143" s="13">
        <v>89.39</v>
      </c>
      <c r="G143" s="13">
        <f>G144+G145+G146</f>
        <v>0</v>
      </c>
    </row>
    <row r="144" spans="1:7" ht="25.5">
      <c r="A144" s="71"/>
      <c r="B144" s="29" t="s">
        <v>64</v>
      </c>
      <c r="C144" s="71"/>
      <c r="D144" s="13">
        <f t="shared" si="52"/>
        <v>70</v>
      </c>
      <c r="E144" s="14">
        <v>70</v>
      </c>
      <c r="F144" s="13">
        <v>0</v>
      </c>
      <c r="G144" s="13">
        <v>0</v>
      </c>
    </row>
    <row r="145" spans="1:7">
      <c r="A145" s="71"/>
      <c r="B145" s="29" t="s">
        <v>60</v>
      </c>
      <c r="C145" s="71"/>
      <c r="D145" s="13">
        <f t="shared" ref="D145:D148" si="54">E145+F145+G145</f>
        <v>153.4</v>
      </c>
      <c r="E145" s="14">
        <v>153.4</v>
      </c>
      <c r="F145" s="14">
        <v>0</v>
      </c>
      <c r="G145" s="14">
        <v>0</v>
      </c>
    </row>
    <row r="146" spans="1:7">
      <c r="A146" s="71"/>
      <c r="B146" s="87" t="s">
        <v>61</v>
      </c>
      <c r="C146" s="71"/>
      <c r="D146" s="13">
        <f t="shared" si="54"/>
        <v>110.61</v>
      </c>
      <c r="E146" s="14">
        <v>100</v>
      </c>
      <c r="F146" s="14">
        <v>10.61</v>
      </c>
      <c r="G146" s="14">
        <v>0</v>
      </c>
    </row>
    <row r="147" spans="1:7" ht="36" customHeight="1">
      <c r="A147" s="90" t="s">
        <v>62</v>
      </c>
      <c r="B147" s="88"/>
      <c r="C147" s="48" t="s">
        <v>104</v>
      </c>
      <c r="D147" s="13">
        <f t="shared" si="54"/>
        <v>42.43</v>
      </c>
      <c r="E147" s="14">
        <v>0</v>
      </c>
      <c r="F147" s="14">
        <v>42.43</v>
      </c>
      <c r="G147" s="14">
        <v>0</v>
      </c>
    </row>
    <row r="148" spans="1:7" ht="32.25" customHeight="1">
      <c r="A148" s="91"/>
      <c r="B148" s="89"/>
      <c r="C148" s="48" t="s">
        <v>63</v>
      </c>
      <c r="D148" s="13">
        <f t="shared" si="54"/>
        <v>742.69</v>
      </c>
      <c r="E148" s="14">
        <v>431.52</v>
      </c>
      <c r="F148" s="59">
        <v>311.17</v>
      </c>
      <c r="G148" s="14">
        <v>0</v>
      </c>
    </row>
    <row r="149" spans="1:7" ht="20.25" customHeight="1">
      <c r="A149" s="70" t="s">
        <v>36</v>
      </c>
      <c r="B149" s="71" t="s">
        <v>70</v>
      </c>
      <c r="C149" s="22" t="s">
        <v>17</v>
      </c>
      <c r="D149" s="11">
        <f>D150</f>
        <v>21268.68</v>
      </c>
      <c r="E149" s="11">
        <f>E150</f>
        <v>6472.83</v>
      </c>
      <c r="F149" s="32">
        <f t="shared" ref="F149:G149" si="55">F150</f>
        <v>7022.35</v>
      </c>
      <c r="G149" s="11">
        <f t="shared" si="55"/>
        <v>7773.5</v>
      </c>
    </row>
    <row r="150" spans="1:7" ht="111.75" customHeight="1">
      <c r="A150" s="70"/>
      <c r="B150" s="71"/>
      <c r="C150" s="23" t="s">
        <v>8</v>
      </c>
      <c r="D150" s="14">
        <f>E150+F150+G150</f>
        <v>21268.68</v>
      </c>
      <c r="E150" s="14">
        <f>E152+E158</f>
        <v>6472.83</v>
      </c>
      <c r="F150" s="14">
        <f>F152+F158</f>
        <v>7022.35</v>
      </c>
      <c r="G150" s="14">
        <f>G152+G158</f>
        <v>7773.5</v>
      </c>
    </row>
    <row r="151" spans="1:7" ht="16.5" customHeight="1">
      <c r="A151" s="71" t="s">
        <v>37</v>
      </c>
      <c r="B151" s="71" t="s">
        <v>85</v>
      </c>
      <c r="C151" s="24" t="s">
        <v>17</v>
      </c>
      <c r="D151" s="16">
        <f>E151+F151+G151</f>
        <v>17906.68</v>
      </c>
      <c r="E151" s="16">
        <f>E152</f>
        <v>5412.83</v>
      </c>
      <c r="F151" s="16">
        <f t="shared" ref="F151:G151" si="56">F152</f>
        <v>6028.35</v>
      </c>
      <c r="G151" s="16">
        <f t="shared" si="56"/>
        <v>6465.5</v>
      </c>
    </row>
    <row r="152" spans="1:7" ht="78" customHeight="1">
      <c r="A152" s="71"/>
      <c r="B152" s="71"/>
      <c r="C152" s="23" t="s">
        <v>8</v>
      </c>
      <c r="D152" s="14">
        <f>E152+F152+G152</f>
        <v>17906.68</v>
      </c>
      <c r="E152" s="14">
        <f>E154+E156</f>
        <v>5412.83</v>
      </c>
      <c r="F152" s="13">
        <f t="shared" ref="F152" si="57">F154+F156</f>
        <v>6028.35</v>
      </c>
      <c r="G152" s="13">
        <f t="shared" ref="G152" si="58">G154+G156</f>
        <v>6465.5</v>
      </c>
    </row>
    <row r="153" spans="1:7" ht="13.5" customHeight="1">
      <c r="A153" s="71" t="s">
        <v>38</v>
      </c>
      <c r="B153" s="71" t="s">
        <v>39</v>
      </c>
      <c r="C153" s="25" t="s">
        <v>17</v>
      </c>
      <c r="D153" s="16">
        <f>D154</f>
        <v>4917.6100000000006</v>
      </c>
      <c r="E153" s="16">
        <f>E154</f>
        <v>1566.21</v>
      </c>
      <c r="F153" s="16">
        <f t="shared" ref="F153:G153" si="59">F154</f>
        <v>1610.9</v>
      </c>
      <c r="G153" s="16">
        <f t="shared" si="59"/>
        <v>1740.5</v>
      </c>
    </row>
    <row r="154" spans="1:7" ht="51">
      <c r="A154" s="71"/>
      <c r="B154" s="71"/>
      <c r="C154" s="23" t="s">
        <v>8</v>
      </c>
      <c r="D154" s="14">
        <f>E154+F154+G154</f>
        <v>4917.6100000000006</v>
      </c>
      <c r="E154" s="14">
        <v>1566.21</v>
      </c>
      <c r="F154" s="14">
        <v>1610.9</v>
      </c>
      <c r="G154" s="14">
        <v>1740.5</v>
      </c>
    </row>
    <row r="155" spans="1:7" ht="13.5" customHeight="1">
      <c r="A155" s="71" t="s">
        <v>88</v>
      </c>
      <c r="B155" s="71" t="s">
        <v>86</v>
      </c>
      <c r="C155" s="25" t="s">
        <v>17</v>
      </c>
      <c r="D155" s="16">
        <f>D156</f>
        <v>12989.07</v>
      </c>
      <c r="E155" s="16">
        <f t="shared" ref="E155:G155" si="60">E156</f>
        <v>3846.62</v>
      </c>
      <c r="F155" s="16">
        <f t="shared" si="60"/>
        <v>4417.45</v>
      </c>
      <c r="G155" s="16">
        <f t="shared" si="60"/>
        <v>4725</v>
      </c>
    </row>
    <row r="156" spans="1:7" ht="51">
      <c r="A156" s="71"/>
      <c r="B156" s="71"/>
      <c r="C156" s="23" t="s">
        <v>8</v>
      </c>
      <c r="D156" s="14">
        <f>E156+F156+G156</f>
        <v>12989.07</v>
      </c>
      <c r="E156" s="14">
        <v>3846.62</v>
      </c>
      <c r="F156" s="14">
        <v>4417.45</v>
      </c>
      <c r="G156" s="14">
        <v>4725</v>
      </c>
    </row>
    <row r="157" spans="1:7" ht="13.5" customHeight="1">
      <c r="A157" s="71" t="s">
        <v>68</v>
      </c>
      <c r="B157" s="71" t="s">
        <v>87</v>
      </c>
      <c r="C157" s="25" t="s">
        <v>17</v>
      </c>
      <c r="D157" s="16">
        <f>E157+F157+G157</f>
        <v>3362</v>
      </c>
      <c r="E157" s="16">
        <f t="shared" ref="E157:G158" si="61">E159</f>
        <v>1060</v>
      </c>
      <c r="F157" s="16">
        <f t="shared" si="61"/>
        <v>994</v>
      </c>
      <c r="G157" s="16">
        <f t="shared" si="61"/>
        <v>1308</v>
      </c>
    </row>
    <row r="158" spans="1:7" ht="51">
      <c r="A158" s="71"/>
      <c r="B158" s="71"/>
      <c r="C158" s="23" t="s">
        <v>8</v>
      </c>
      <c r="D158" s="14">
        <f>E158+F158+G158</f>
        <v>3362</v>
      </c>
      <c r="E158" s="14">
        <f t="shared" si="61"/>
        <v>1060</v>
      </c>
      <c r="F158" s="14">
        <f t="shared" si="61"/>
        <v>994</v>
      </c>
      <c r="G158" s="14">
        <f t="shared" si="61"/>
        <v>1308</v>
      </c>
    </row>
    <row r="159" spans="1:7" ht="15.75" customHeight="1">
      <c r="A159" s="71" t="s">
        <v>69</v>
      </c>
      <c r="B159" s="71"/>
      <c r="C159" s="25" t="s">
        <v>17</v>
      </c>
      <c r="D159" s="16">
        <f>E159+F159+G159</f>
        <v>3362</v>
      </c>
      <c r="E159" s="16">
        <f>E160</f>
        <v>1060</v>
      </c>
      <c r="F159" s="16">
        <f>F160</f>
        <v>994</v>
      </c>
      <c r="G159" s="16">
        <f>G160</f>
        <v>1308</v>
      </c>
    </row>
    <row r="160" spans="1:7" ht="51.75" thickBot="1">
      <c r="A160" s="71"/>
      <c r="B160" s="71"/>
      <c r="C160" s="23" t="s">
        <v>8</v>
      </c>
      <c r="D160" s="14">
        <f>E160+F160+G160</f>
        <v>3362</v>
      </c>
      <c r="E160" s="14">
        <v>1060</v>
      </c>
      <c r="F160" s="14">
        <v>994</v>
      </c>
      <c r="G160" s="14">
        <v>1308</v>
      </c>
    </row>
    <row r="161" spans="1:7">
      <c r="A161" s="63" t="s">
        <v>40</v>
      </c>
      <c r="B161" s="75"/>
      <c r="C161" s="22" t="s">
        <v>17</v>
      </c>
      <c r="D161" s="43">
        <f>D162+D163+D164</f>
        <v>102524.33</v>
      </c>
      <c r="E161" s="43">
        <f>E162+E163+E164</f>
        <v>32778.07</v>
      </c>
      <c r="F161" s="43">
        <f>F162+F163+F164</f>
        <v>37634.759999999995</v>
      </c>
      <c r="G161" s="43">
        <f>G162+G163+G164</f>
        <v>32111.5</v>
      </c>
    </row>
    <row r="162" spans="1:7" ht="40.5" customHeight="1">
      <c r="A162" s="64"/>
      <c r="B162" s="76"/>
      <c r="C162" s="23" t="s">
        <v>8</v>
      </c>
      <c r="D162" s="6">
        <f t="shared" ref="D162:E162" si="62">D11+D58+D83+D129+D135+D150</f>
        <v>99047.03</v>
      </c>
      <c r="E162" s="6">
        <f t="shared" si="62"/>
        <v>32346.550000000003</v>
      </c>
      <c r="F162" s="6">
        <f>F11+F58+F83+F129+F135+F150</f>
        <v>34588.979999999996</v>
      </c>
      <c r="G162" s="6">
        <f>G11+G58+G83+G129+G135+G150</f>
        <v>32111.5</v>
      </c>
    </row>
    <row r="163" spans="1:7" ht="20.25" customHeight="1">
      <c r="A163" s="64"/>
      <c r="B163" s="76"/>
      <c r="C163" s="23" t="s">
        <v>104</v>
      </c>
      <c r="D163" s="6">
        <f t="shared" ref="D163:E163" si="63">D12+D59+D84+D136</f>
        <v>1984.0900000000001</v>
      </c>
      <c r="E163" s="6">
        <f t="shared" si="63"/>
        <v>431.52</v>
      </c>
      <c r="F163" s="6">
        <f>F12+F59+F84+F136</f>
        <v>1552.5700000000002</v>
      </c>
      <c r="G163" s="6">
        <f>G12+G59+G84+G136</f>
        <v>0</v>
      </c>
    </row>
    <row r="164" spans="1:7" ht="25.5">
      <c r="A164" s="65"/>
      <c r="B164" s="77"/>
      <c r="C164" s="9" t="s">
        <v>63</v>
      </c>
      <c r="D164" s="34">
        <f t="shared" ref="D164:E164" si="64">D13+D85+D137</f>
        <v>1493.21</v>
      </c>
      <c r="E164" s="34">
        <f t="shared" si="64"/>
        <v>0</v>
      </c>
      <c r="F164" s="34">
        <f>F13+F85+F137</f>
        <v>1493.21</v>
      </c>
      <c r="G164" s="34">
        <f>G13+G85+G137</f>
        <v>0</v>
      </c>
    </row>
    <row r="165" spans="1:7">
      <c r="E165" s="5"/>
    </row>
    <row r="166" spans="1:7">
      <c r="D166" s="5"/>
      <c r="E166" s="5"/>
      <c r="F166" s="5"/>
      <c r="G166" s="5"/>
    </row>
  </sheetData>
  <mergeCells count="130">
    <mergeCell ref="C143:C146"/>
    <mergeCell ref="B134:B137"/>
    <mergeCell ref="A134:A137"/>
    <mergeCell ref="B62:B63"/>
    <mergeCell ref="B64:B65"/>
    <mergeCell ref="A60:A61"/>
    <mergeCell ref="A62:A63"/>
    <mergeCell ref="A64:A65"/>
    <mergeCell ref="B110:B111"/>
    <mergeCell ref="B122:B123"/>
    <mergeCell ref="B124:B125"/>
    <mergeCell ref="A130:A131"/>
    <mergeCell ref="B120:B121"/>
    <mergeCell ref="B73:B74"/>
    <mergeCell ref="B112:B113"/>
    <mergeCell ref="B118:B119"/>
    <mergeCell ref="B78:B79"/>
    <mergeCell ref="A80:A81"/>
    <mergeCell ref="B80:B81"/>
    <mergeCell ref="B146:B148"/>
    <mergeCell ref="A147:A148"/>
    <mergeCell ref="B130:B131"/>
    <mergeCell ref="B126:B127"/>
    <mergeCell ref="A128:A129"/>
    <mergeCell ref="B30:B31"/>
    <mergeCell ref="A30:A31"/>
    <mergeCell ref="B32:B33"/>
    <mergeCell ref="B142:B143"/>
    <mergeCell ref="A90:A91"/>
    <mergeCell ref="B88:B89"/>
    <mergeCell ref="B90:B91"/>
    <mergeCell ref="B26:B27"/>
    <mergeCell ref="A32:A33"/>
    <mergeCell ref="A28:A29"/>
    <mergeCell ref="B28:B29"/>
    <mergeCell ref="A66:A67"/>
    <mergeCell ref="B60:B61"/>
    <mergeCell ref="A86:A87"/>
    <mergeCell ref="A44:A46"/>
    <mergeCell ref="B44:B46"/>
    <mergeCell ref="A40:A43"/>
    <mergeCell ref="B40:B43"/>
    <mergeCell ref="B104:B105"/>
    <mergeCell ref="A110:A111"/>
    <mergeCell ref="B106:B107"/>
    <mergeCell ref="A104:A105"/>
    <mergeCell ref="A106:A107"/>
    <mergeCell ref="A75:A77"/>
    <mergeCell ref="A5:G5"/>
    <mergeCell ref="A6:G6"/>
    <mergeCell ref="A7:G7"/>
    <mergeCell ref="A14:A15"/>
    <mergeCell ref="A16:A17"/>
    <mergeCell ref="A26:A27"/>
    <mergeCell ref="B24:B25"/>
    <mergeCell ref="A20:A21"/>
    <mergeCell ref="B20:B21"/>
    <mergeCell ref="B22:B23"/>
    <mergeCell ref="A22:A23"/>
    <mergeCell ref="A51:A52"/>
    <mergeCell ref="A53:A54"/>
    <mergeCell ref="A55:A56"/>
    <mergeCell ref="B51:B52"/>
    <mergeCell ref="A47:A50"/>
    <mergeCell ref="B47:B50"/>
    <mergeCell ref="A88:A89"/>
    <mergeCell ref="A73:A74"/>
    <mergeCell ref="A70:A72"/>
    <mergeCell ref="B70:B72"/>
    <mergeCell ref="A57:A59"/>
    <mergeCell ref="B57:B59"/>
    <mergeCell ref="A68:A69"/>
    <mergeCell ref="B66:B67"/>
    <mergeCell ref="B75:B77"/>
    <mergeCell ref="A82:A85"/>
    <mergeCell ref="B82:B85"/>
    <mergeCell ref="A159:A160"/>
    <mergeCell ref="B157:B160"/>
    <mergeCell ref="A112:A113"/>
    <mergeCell ref="A118:A119"/>
    <mergeCell ref="B138:B141"/>
    <mergeCell ref="A161:A164"/>
    <mergeCell ref="B161:B164"/>
    <mergeCell ref="B55:B56"/>
    <mergeCell ref="B53:B54"/>
    <mergeCell ref="A157:A158"/>
    <mergeCell ref="A142:A146"/>
    <mergeCell ref="A100:A103"/>
    <mergeCell ref="B100:B103"/>
    <mergeCell ref="A96:A99"/>
    <mergeCell ref="B96:B99"/>
    <mergeCell ref="A92:A95"/>
    <mergeCell ref="B92:B95"/>
    <mergeCell ref="A155:A156"/>
    <mergeCell ref="B155:B156"/>
    <mergeCell ref="A151:A152"/>
    <mergeCell ref="A153:A154"/>
    <mergeCell ref="B153:B154"/>
    <mergeCell ref="B151:B152"/>
    <mergeCell ref="B108:B109"/>
    <mergeCell ref="A108:A109"/>
    <mergeCell ref="B132:B133"/>
    <mergeCell ref="B128:B129"/>
    <mergeCell ref="A126:A127"/>
    <mergeCell ref="B114:B115"/>
    <mergeCell ref="B116:B117"/>
    <mergeCell ref="A34:A37"/>
    <mergeCell ref="B34:B37"/>
    <mergeCell ref="A10:A13"/>
    <mergeCell ref="B10:B13"/>
    <mergeCell ref="F1:G1"/>
    <mergeCell ref="A149:A150"/>
    <mergeCell ref="B149:B150"/>
    <mergeCell ref="A132:A133"/>
    <mergeCell ref="F3:G3"/>
    <mergeCell ref="B14:B15"/>
    <mergeCell ref="B16:B17"/>
    <mergeCell ref="A114:A115"/>
    <mergeCell ref="A116:A117"/>
    <mergeCell ref="A18:A19"/>
    <mergeCell ref="B18:B19"/>
    <mergeCell ref="A24:A25"/>
    <mergeCell ref="B86:B87"/>
    <mergeCell ref="A120:A121"/>
    <mergeCell ref="A122:A123"/>
    <mergeCell ref="A124:A125"/>
    <mergeCell ref="A38:A39"/>
    <mergeCell ref="B38:B39"/>
    <mergeCell ref="B68:B69"/>
    <mergeCell ref="A138:A141"/>
  </mergeCells>
  <pageMargins left="0.70866141732283472" right="0.51181102362204722" top="0.78740157480314965" bottom="0.78740157480314965" header="0.31496062992125984" footer="0.31496062992125984"/>
  <pageSetup paperSize="9" scale="70" fitToHeight="8" orientation="landscape" verticalDpi="0" r:id="rId1"/>
  <rowBreaks count="6" manualBreakCount="6">
    <brk id="17" max="16383" man="1"/>
    <brk id="29" max="16383" man="1"/>
    <brk id="65" max="16383" man="1"/>
    <brk id="91" max="16383" man="1"/>
    <brk id="115" max="16383" man="1"/>
    <brk id="1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2018-11-22T05:39:52Z</cp:lastPrinted>
  <dcterms:created xsi:type="dcterms:W3CDTF">2016-02-16T02:03:44Z</dcterms:created>
  <dcterms:modified xsi:type="dcterms:W3CDTF">2018-12-28T05:13:27Z</dcterms:modified>
</cp:coreProperties>
</file>